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0" tabRatio="849" activeTab="0"/>
  </bookViews>
  <sheets>
    <sheet name="６５" sheetId="1" r:id="rId1"/>
    <sheet name="６６" sheetId="2" r:id="rId2"/>
    <sheet name="６７" sheetId="3" r:id="rId3"/>
    <sheet name="６８" sheetId="4" r:id="rId4"/>
    <sheet name="６９" sheetId="5" r:id="rId5"/>
    <sheet name="７０（白紙）" sheetId="6" r:id="rId6"/>
  </sheets>
  <externalReferences>
    <externalReference r:id="rId9"/>
  </externalReferences>
  <definedNames>
    <definedName name="_xlnm.Print_Area" localSheetId="0">'６５'!$A$1:$K$66</definedName>
    <definedName name="_xlnm.Print_Area" localSheetId="1">'６６'!$A$1:$K$40</definedName>
    <definedName name="_xlnm.Print_Area" localSheetId="2">'６７'!$A$1:$H$68</definedName>
    <definedName name="_xlnm.Print_Area" localSheetId="3">'６８'!$A$1:$K$59</definedName>
    <definedName name="_xlnm.Print_Area" localSheetId="4">'６９'!$A$1:$K$39</definedName>
    <definedName name="県名">'[1]001市町村マスタ'!$A$2</definedName>
    <definedName name="県名一覧">'[1]001市町村マスタ'!$M$4:$N$51</definedName>
    <definedName name="振興局名">'[1]001市町村マスタ'!$E$2</definedName>
    <definedName name="対象団体" localSheetId="0">#REF!</definedName>
    <definedName name="対象団体">#REF!</definedName>
    <definedName name="団体コード" localSheetId="0">#REF!</definedName>
    <definedName name="団体コード">#REF!</definedName>
    <definedName name="団体名" localSheetId="0">#REF!</definedName>
    <definedName name="団体名">#REF!</definedName>
    <definedName name="都道府県名" localSheetId="0">#REF!</definedName>
    <definedName name="都道府県名">#REF!</definedName>
  </definedNames>
  <calcPr calcMode="manual" fullCalcOnLoad="1"/>
</workbook>
</file>

<file path=xl/sharedStrings.xml><?xml version="1.0" encoding="utf-8"?>
<sst xmlns="http://schemas.openxmlformats.org/spreadsheetml/2006/main" count="206" uniqueCount="152">
  <si>
    <t>（単位：千円、％）</t>
  </si>
  <si>
    <t>中標津町</t>
  </si>
  <si>
    <t>標津町</t>
  </si>
  <si>
    <t>羅臼町</t>
  </si>
  <si>
    <t>根室市</t>
  </si>
  <si>
    <t>根室市</t>
  </si>
  <si>
    <t>別海町</t>
  </si>
  <si>
    <t>中標津町</t>
  </si>
  <si>
    <t>標津町</t>
  </si>
  <si>
    <t>羅臼町</t>
  </si>
  <si>
    <t>普通交付税</t>
  </si>
  <si>
    <t>特別交付税</t>
  </si>
  <si>
    <t>２　地方交付税決定額の推移</t>
  </si>
  <si>
    <t>別海町</t>
  </si>
  <si>
    <t>区分</t>
  </si>
  <si>
    <t xml:space="preserve">　　　　  </t>
  </si>
  <si>
    <t>基準財政需要額</t>
  </si>
  <si>
    <t>基準財政収入額</t>
  </si>
  <si>
    <t>財源不足額（交付基準額）</t>
  </si>
  <si>
    <t>基準財政需要額</t>
  </si>
  <si>
    <t>基準財政収入額</t>
  </si>
  <si>
    <t>ウ　臨時財政対策債発行可能額の推移</t>
  </si>
  <si>
    <t>臨時財政対策債</t>
  </si>
  <si>
    <t>合　計</t>
  </si>
  <si>
    <t>対前年比</t>
  </si>
  <si>
    <t>交通安全対策特別交付金</t>
  </si>
  <si>
    <t>市町村たばこ税</t>
  </si>
  <si>
    <t>事業所税</t>
  </si>
  <si>
    <t>市町村交付金</t>
  </si>
  <si>
    <t>株式等譲渡所得割交付金</t>
  </si>
  <si>
    <t>交付決定額（C-D）</t>
  </si>
  <si>
    <t>ア　地方交付税決定額の推移 （普通交付税＋臨時財政対策債＋特別交付税）</t>
  </si>
  <si>
    <t>区　　　分</t>
  </si>
  <si>
    <t>個人</t>
  </si>
  <si>
    <t>法人</t>
  </si>
  <si>
    <t>所得割</t>
  </si>
  <si>
    <t>法人税割</t>
  </si>
  <si>
    <t>固定資産税</t>
  </si>
  <si>
    <t>配当割交付金</t>
  </si>
  <si>
    <t>東日本大震災に係る特別加算額</t>
  </si>
  <si>
    <t>市町村民税</t>
  </si>
  <si>
    <t>個別算定経費（公債費除く）</t>
  </si>
  <si>
    <t>特別とん譲与税</t>
  </si>
  <si>
    <t>地方揮発油譲与税</t>
  </si>
  <si>
    <t>石油ガス譲与税</t>
  </si>
  <si>
    <t>自動車重量譲与税</t>
  </si>
  <si>
    <t>根 室 市</t>
  </si>
  <si>
    <t>区　分</t>
  </si>
  <si>
    <t>中標津町</t>
  </si>
  <si>
    <t>次のとおりである。</t>
  </si>
  <si>
    <t xml:space="preserve">Ａ  </t>
  </si>
  <si>
    <t>個別算定経費（公債費）</t>
  </si>
  <si>
    <t>包括算定経費</t>
  </si>
  <si>
    <t>臨時財政対策債振替相当額</t>
  </si>
  <si>
    <t xml:space="preserve">Ｂ  </t>
  </si>
  <si>
    <t>均等割</t>
  </si>
  <si>
    <t>鉱産税</t>
  </si>
  <si>
    <t>利子割交付金</t>
  </si>
  <si>
    <t>地方消費税交付金</t>
  </si>
  <si>
    <t>ゴルフ場利用税交付金</t>
  </si>
  <si>
    <t>譲与税</t>
  </si>
  <si>
    <t xml:space="preserve">Ｄ  </t>
  </si>
  <si>
    <t>別 海 町</t>
  </si>
  <si>
    <t>中標津町</t>
  </si>
  <si>
    <t>標 津 町</t>
  </si>
  <si>
    <t>羅 臼 町</t>
  </si>
  <si>
    <t>イ　普通交付税決定額の推移</t>
  </si>
  <si>
    <t>（単位：千円、％）</t>
  </si>
  <si>
    <t>根 室 市</t>
  </si>
  <si>
    <t>別 海 町</t>
  </si>
  <si>
    <t>羅 臼 町</t>
  </si>
  <si>
    <t>エ　特別交付税決定額の推移</t>
  </si>
  <si>
    <t>－</t>
  </si>
  <si>
    <t>＝</t>
  </si>
  <si>
    <t>地方特例交付金</t>
  </si>
  <si>
    <t>従来分</t>
  </si>
  <si>
    <t>引き上げ分</t>
  </si>
  <si>
    <t>１　地方交付税制度の概要</t>
  </si>
  <si>
    <t>　○普通交付税・・・交付税総額の９４％</t>
  </si>
  <si>
    <t>　○特別交付税・・・交付税総額の６％</t>
  </si>
  <si>
    <t>　○各団体毎の普通交付税額</t>
  </si>
  <si>
    <t>（１）地方交付税の性格</t>
  </si>
  <si>
    <t>（２）地方交付税の総額</t>
  </si>
  <si>
    <t>（３）地方交付税の種類</t>
  </si>
  <si>
    <t>（４）普通交付税の額の算定方法</t>
  </si>
  <si>
    <t>×</t>
  </si>
  <si>
    <t>×</t>
  </si>
  <si>
    <t>（法定）</t>
  </si>
  <si>
    <t>単位費用</t>
  </si>
  <si>
    <t>測定単位</t>
  </si>
  <si>
    <t>（国調人口等）</t>
  </si>
  <si>
    <t>補正係数</t>
  </si>
  <si>
    <t>（寒冷補正等）</t>
  </si>
  <si>
    <t>＝</t>
  </si>
  <si>
    <t>※補正係数は、各地方団体の自然的・社会的条件の違いによって生じる行政経費の差を反映させるため設けられているもの。</t>
  </si>
  <si>
    <t>※基準税率は、各地方団体の自主性、独立性を保障し、自主財源である地方税の税源かん養に対する意欲を失わせないようにするため設けられているもの。</t>
  </si>
  <si>
    <t>３　普通交付税</t>
  </si>
  <si>
    <t>人口減少等特別対策事業費</t>
  </si>
  <si>
    <t>地域の元気創造事業費</t>
  </si>
  <si>
    <t>航空機燃料譲与税</t>
  </si>
  <si>
    <t>基準財政需要額 Ａ’</t>
  </si>
  <si>
    <t>基準財政収入額 Ｂ’</t>
  </si>
  <si>
    <t>錯誤額
※１</t>
  </si>
  <si>
    <t>低工法等による控除額</t>
  </si>
  <si>
    <t>調整額　※２</t>
  </si>
  <si>
    <t>（５）臨時財政対策債について</t>
  </si>
  <si>
    <t>Ⅴ　地方交付税</t>
  </si>
  <si>
    <t>　　　地方一般財源の不足に対処するため、投資的経費以外の経費にも充てられる地方財政法第５条</t>
  </si>
  <si>
    <t>　の特例として発行される地方債。</t>
  </si>
  <si>
    <t>　　　臨時財政対策債の元利償還金相当額については、その全額を後年度地方交付税の基準財政</t>
  </si>
  <si>
    <t>　需要額に算入することとし、地方団体の財政運営に支障が生ずることのないよう措置している。</t>
  </si>
  <si>
    <t>※２　調整額とは、普通交付税の算定上、各地方公共団体の財源不足額の合算額が普通交付税の総額を超える場合に、
　　　 財源不足の合算額を普通交付税の総額にあわせるために減額した額をいう。</t>
  </si>
  <si>
    <t>（単位：千円、％）</t>
  </si>
  <si>
    <t>（単位：千円）</t>
  </si>
  <si>
    <t>（単位：億円）</t>
  </si>
  <si>
    <t>４　参考資料</t>
  </si>
  <si>
    <t>決定額の推移</t>
  </si>
  <si>
    <t>　直近５年間の地方交付税決定額の推移については、次のとおりである。</t>
  </si>
  <si>
    <t>※１  交付税の算定後において、検査等により発見された基礎数値の要修正事項を「錯誤」と呼び、修正すべき「錯誤額」を
　　　 翌年度以降の交付税額に加算･除算して修正する措置が取られている。</t>
  </si>
  <si>
    <t>平成30年度</t>
  </si>
  <si>
    <t>環境性能割交付金</t>
  </si>
  <si>
    <t>軽自動車税環境性能割</t>
  </si>
  <si>
    <t>このページは白紙です</t>
  </si>
  <si>
    <t xml:space="preserve"> 　地方交付税は、本来は地方の税収入とすべきところを、団体間の財源の不均衡を調整して、全ての地方団体が一定の水準を維持しうるよう財源を保障する見地から、国税として国が代わって徴収して、一定の合理的な基準によって再配分するという、いわば「国が地方に代わって徴収する地方税」（固有財源）という性格を持っている。</t>
  </si>
  <si>
    <t>　国と地方で折半し、国負担分は一般会計から交付税特別会計への繰入による加算（臨時財政対策</t>
  </si>
  <si>
    <t>　加算）、地方負担分は臨時財政対策債により補填することとされている。</t>
  </si>
  <si>
    <t>地域社会再生事業費</t>
  </si>
  <si>
    <t>軽自動車税種別割</t>
  </si>
  <si>
    <t>法人事業税交付金</t>
  </si>
  <si>
    <t>森林環境譲与税</t>
  </si>
  <si>
    <t>　　（特別交付税は普通交付税で捕捉されない特別の財政需要等に対して交付される）</t>
  </si>
  <si>
    <t>　＝　標準的税収入見込額　×　基準税率（原則として７ ５ ％）</t>
  </si>
  <si>
    <t>　所得税・法人税の３３．１％、酒税の５０％、消費税の１９.５％、地方法人税の全額とされている。</t>
  </si>
  <si>
    <t>元</t>
  </si>
  <si>
    <t>※下記３項目除く</t>
  </si>
  <si>
    <t>税源移譲相当額除く</t>
  </si>
  <si>
    <t>税源移譲相当額</t>
  </si>
  <si>
    <t>　</t>
  </si>
  <si>
    <t xml:space="preserve">交付基準額（A+A'-（B+B'））　　　　　　　　 　Ｃ  </t>
  </si>
  <si>
    <t>※各項目において端数整理をしているため、合計と内訳は一致しないことがある。</t>
  </si>
  <si>
    <t>軽油引取税交付金</t>
  </si>
  <si>
    <t>令和元年度</t>
  </si>
  <si>
    <t>令和２年度</t>
  </si>
  <si>
    <t>令和３年度</t>
  </si>
  <si>
    <t>地域デジタル社会推進費</t>
  </si>
  <si>
    <t>臨時経済対策費</t>
  </si>
  <si>
    <t>臨時財政対策債償還基金費</t>
  </si>
  <si>
    <t>分離課税所得割交付金</t>
  </si>
  <si>
    <r>
      <t>　　　平成１３～令和</t>
    </r>
    <r>
      <rPr>
        <sz val="11"/>
        <color indexed="10"/>
        <rFont val="ＭＳ Ｐ明朝"/>
        <family val="1"/>
      </rPr>
      <t>４</t>
    </r>
    <r>
      <rPr>
        <sz val="11"/>
        <rFont val="ＭＳ Ｐ明朝"/>
        <family val="1"/>
      </rPr>
      <t>年度の間において、通常収支の財源不足額のうち、財源対策債等を除いた額を</t>
    </r>
  </si>
  <si>
    <t>令和４年度</t>
  </si>
  <si>
    <t>羅 臼 町</t>
  </si>
  <si>
    <t>　令和４年度の普通交付税の決定額及びその算定に用いた基準財政需要額、基準財政収入額等は、</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</si>
</sst>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quot;▲ &quot;#,##0.0"/>
    <numFmt numFmtId="179" formatCode="#,##0;&quot;▲ &quot;#,##0"/>
    <numFmt numFmtId="180" formatCode="0.0;&quot;▲ &quot;0.0"/>
    <numFmt numFmtId="181" formatCode="#,##0.0"/>
    <numFmt numFmtId="182" formatCode="0.000000000_ "/>
    <numFmt numFmtId="183" formatCode="#,###"/>
    <numFmt numFmtId="184" formatCode="_ * #,##0.000_ ;_ * \-#,##0.000_ ;_ * &quot;-&quot;???_ ;_ @_ "/>
    <numFmt numFmtId="185" formatCode="_ * #,##0.0_ ;_ * \-#,##0.0_ ;_ * &quot;-&quot;?_ ;_ @_ "/>
    <numFmt numFmtId="186" formatCode="_ * #,##0.0000_ ;_ * \-#,##0.0000_ ;_ * &quot;-&quot;????_ ;_ @_ "/>
    <numFmt numFmtId="187" formatCode="_ * #,##0.000000_ ;_ * \-#,##0.000000_ ;_ * &quot;-&quot;??????_ ;_ @_ "/>
    <numFmt numFmtId="188" formatCode="#,##0.0_ "/>
  </numFmts>
  <fonts count="77">
    <font>
      <sz val="11"/>
      <name val="ＭＳ Ｐゴシック"/>
      <family val="3"/>
    </font>
    <font>
      <sz val="12"/>
      <color indexed="8"/>
      <name val="ＭＳ 明朝"/>
      <family val="1"/>
    </font>
    <font>
      <sz val="6"/>
      <name val="ＭＳ Ｐゴシック"/>
      <family val="3"/>
    </font>
    <font>
      <sz val="12"/>
      <name val="ＭＳ 明朝"/>
      <family val="1"/>
    </font>
    <font>
      <sz val="11"/>
      <name val="ＭＳ Ｐ明朝"/>
      <family val="1"/>
    </font>
    <font>
      <sz val="9"/>
      <name val="ＭＳ Ｐ明朝"/>
      <family val="1"/>
    </font>
    <font>
      <b/>
      <sz val="14"/>
      <name val="ＭＳ Ｐ明朝"/>
      <family val="1"/>
    </font>
    <font>
      <sz val="10.5"/>
      <name val="ＭＳ Ｐ明朝"/>
      <family val="1"/>
    </font>
    <font>
      <b/>
      <sz val="12"/>
      <name val="ＭＳ Ｐ明朝"/>
      <family val="1"/>
    </font>
    <font>
      <sz val="14"/>
      <name val="ＭＳ Ｐ明朝"/>
      <family val="1"/>
    </font>
    <font>
      <sz val="12"/>
      <name val="ＭＳ Ｐ明朝"/>
      <family val="1"/>
    </font>
    <font>
      <sz val="10"/>
      <name val="ＭＳ Ｐ明朝"/>
      <family val="1"/>
    </font>
    <font>
      <b/>
      <sz val="16"/>
      <name val="ＭＳ Ｐ明朝"/>
      <family val="1"/>
    </font>
    <font>
      <sz val="8"/>
      <name val="ＭＳ Ｐ明朝"/>
      <family val="1"/>
    </font>
    <font>
      <sz val="10"/>
      <color indexed="8"/>
      <name val="ＭＳ Ｐゴシック"/>
      <family val="3"/>
    </font>
    <font>
      <sz val="8"/>
      <color indexed="8"/>
      <name val="ＭＳ Ｐゴシック"/>
      <family val="3"/>
    </font>
    <font>
      <b/>
      <sz val="8"/>
      <color indexed="10"/>
      <name val="ＭＳ Ｐゴシック"/>
      <family val="3"/>
    </font>
    <font>
      <sz val="9"/>
      <color indexed="63"/>
      <name val="ＭＳ Ｐゴシック"/>
      <family val="3"/>
    </font>
    <font>
      <sz val="9"/>
      <color indexed="8"/>
      <name val="ＭＳ Ｐゴシック"/>
      <family val="3"/>
    </font>
    <font>
      <sz val="10"/>
      <color indexed="8"/>
      <name val="ＭＳ Ｐ明朝"/>
      <family val="1"/>
    </font>
    <font>
      <sz val="11"/>
      <color indexed="10"/>
      <name val="ＭＳ Ｐ明朝"/>
      <family val="1"/>
    </font>
    <font>
      <sz val="12"/>
      <color indexed="9"/>
      <name val="ＭＳ 明朝"/>
      <family val="1"/>
    </font>
    <font>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明朝"/>
      <family val="1"/>
    </font>
    <font>
      <sz val="14"/>
      <color indexed="8"/>
      <name val="ＭＳ Ｐ明朝"/>
      <family val="1"/>
    </font>
    <font>
      <sz val="12"/>
      <color indexed="8"/>
      <name val="ＭＳ Ｐ明朝"/>
      <family val="1"/>
    </font>
    <font>
      <b/>
      <sz val="14"/>
      <color indexed="8"/>
      <name val="ＭＳ Ｐ明朝"/>
      <family val="1"/>
    </font>
    <font>
      <sz val="9"/>
      <color indexed="8"/>
      <name val="ＭＳ Ｐ明朝"/>
      <family val="1"/>
    </font>
    <font>
      <sz val="10.5"/>
      <color indexed="8"/>
      <name val="ＭＳ Ｐ明朝"/>
      <family val="1"/>
    </font>
    <font>
      <b/>
      <sz val="12"/>
      <color indexed="8"/>
      <name val="ＭＳ Ｐ明朝"/>
      <family val="1"/>
    </font>
    <font>
      <b/>
      <sz val="16"/>
      <color indexed="8"/>
      <name val="ＭＳ Ｐ明朝"/>
      <family val="1"/>
    </font>
    <font>
      <sz val="28"/>
      <color indexed="9"/>
      <name val="ＭＳ Ｐ明朝"/>
      <family val="1"/>
    </font>
    <font>
      <sz val="16"/>
      <color indexed="8"/>
      <name val="ＭＳ Ｐ明朝"/>
      <family val="1"/>
    </font>
    <font>
      <b/>
      <sz val="14"/>
      <color indexed="8"/>
      <name val="ＭＳ Ｐゴシック"/>
      <family val="3"/>
    </font>
    <font>
      <sz val="8"/>
      <color indexed="8"/>
      <name val="ＭＳ Ｐ明朝"/>
      <family val="1"/>
    </font>
    <font>
      <sz val="12"/>
      <color theme="1"/>
      <name val="ＭＳ 明朝"/>
      <family val="1"/>
    </font>
    <font>
      <sz val="12"/>
      <color theme="0"/>
      <name val="ＭＳ 明朝"/>
      <family val="1"/>
    </font>
    <font>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Ｐ明朝"/>
      <family val="1"/>
    </font>
    <font>
      <sz val="14"/>
      <color theme="1"/>
      <name val="ＭＳ Ｐ明朝"/>
      <family val="1"/>
    </font>
    <font>
      <sz val="12"/>
      <color theme="1"/>
      <name val="ＭＳ Ｐ明朝"/>
      <family val="1"/>
    </font>
    <font>
      <sz val="10"/>
      <color theme="1"/>
      <name val="ＭＳ Ｐ明朝"/>
      <family val="1"/>
    </font>
    <font>
      <b/>
      <sz val="14"/>
      <color theme="1"/>
      <name val="ＭＳ Ｐ明朝"/>
      <family val="1"/>
    </font>
    <font>
      <sz val="10.5"/>
      <color theme="1"/>
      <name val="ＭＳ Ｐ明朝"/>
      <family val="1"/>
    </font>
    <font>
      <b/>
      <sz val="12"/>
      <color theme="1"/>
      <name val="ＭＳ Ｐ明朝"/>
      <family val="1"/>
    </font>
    <font>
      <b/>
      <sz val="16"/>
      <color theme="1"/>
      <name val="ＭＳ Ｐ明朝"/>
      <family val="1"/>
    </font>
    <font>
      <sz val="9"/>
      <color theme="1"/>
      <name val="ＭＳ Ｐ明朝"/>
      <family val="1"/>
    </font>
    <font>
      <sz val="28"/>
      <color theme="0"/>
      <name val="ＭＳ Ｐ明朝"/>
      <family val="1"/>
    </font>
    <font>
      <sz val="16"/>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style="thin"/>
    </border>
    <border>
      <left/>
      <right/>
      <top style="medium"/>
      <bottom style="thin"/>
    </border>
    <border>
      <left style="thin"/>
      <right style="medium"/>
      <top style="medium"/>
      <bottom style="thin"/>
    </border>
    <border>
      <left style="medium"/>
      <right style="thin"/>
      <top/>
      <bottom/>
    </border>
    <border>
      <left style="medium"/>
      <right style="thin"/>
      <top/>
      <bottom style="thin"/>
    </border>
    <border>
      <left/>
      <right style="thin"/>
      <top style="thin"/>
      <bottom style="thin"/>
    </border>
    <border>
      <left/>
      <right/>
      <top style="thin"/>
      <bottom style="thin"/>
    </border>
    <border>
      <left style="thin"/>
      <right/>
      <top style="thin"/>
      <bottom style="thin"/>
    </border>
    <border>
      <left/>
      <right style="thin"/>
      <top style="thin"/>
      <bottom/>
    </border>
    <border>
      <left style="thin"/>
      <right style="thin"/>
      <top style="thin"/>
      <bottom style="hair"/>
    </border>
    <border>
      <left/>
      <right style="thin"/>
      <top/>
      <bottom style="thin"/>
    </border>
    <border>
      <left style="thin"/>
      <right style="thin"/>
      <top style="hair"/>
      <bottom style="thin"/>
    </border>
    <border>
      <left style="thin"/>
      <right/>
      <top/>
      <bottom/>
    </border>
    <border>
      <left/>
      <right style="thin"/>
      <top>
        <color indexed="63"/>
      </top>
      <bottom>
        <color indexed="63"/>
      </bottom>
    </border>
    <border>
      <left style="thin"/>
      <right/>
      <top style="thin"/>
      <bottom/>
    </border>
    <border>
      <left style="medium"/>
      <right/>
      <top style="thin"/>
      <bottom/>
    </border>
    <border>
      <left/>
      <right/>
      <top style="thin"/>
      <bottom/>
    </border>
    <border>
      <left style="medium"/>
      <right/>
      <top style="thin"/>
      <bottom style="medium"/>
    </border>
    <border>
      <left/>
      <right/>
      <top style="thin"/>
      <bottom style="medium"/>
    </border>
    <border>
      <left/>
      <right style="thin"/>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medium"/>
      <top style="thin"/>
      <bottom style="hair"/>
    </border>
    <border diagonalUp="1">
      <left style="thin"/>
      <right style="thin"/>
      <top style="thin"/>
      <bottom style="thin"/>
      <diagonal style="thin"/>
    </border>
    <border diagonalUp="1">
      <left style="thin"/>
      <right/>
      <top style="thin"/>
      <bottom style="thin"/>
      <diagonal style="thin"/>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bottom/>
    </border>
    <border>
      <left style="thin"/>
      <right style="medium"/>
      <top>
        <color indexed="63"/>
      </top>
      <bottom>
        <color indexed="63"/>
      </bottom>
    </border>
    <border>
      <left style="thin"/>
      <right style="medium"/>
      <top style="hair"/>
      <bottom style="thin"/>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style="thin"/>
      <top style="thin"/>
      <bottom style="thin"/>
    </border>
    <border>
      <left style="medium"/>
      <right style="thin"/>
      <top style="thin"/>
      <bottom/>
    </border>
    <border>
      <left style="medium"/>
      <right style="thin"/>
      <top style="thin"/>
      <bottom style="medium"/>
    </border>
    <border>
      <left style="medium"/>
      <right/>
      <top style="medium"/>
      <bottom style="thin"/>
    </border>
    <border>
      <left/>
      <right style="thin"/>
      <top style="medium"/>
      <bottom style="thin"/>
    </border>
    <border>
      <left style="thin"/>
      <right/>
      <top/>
      <bottom style="thin"/>
    </border>
    <border>
      <left style="thin"/>
      <right/>
      <top>
        <color indexed="63"/>
      </top>
      <bottom style="hair"/>
    </border>
    <border>
      <left/>
      <right style="thin"/>
      <top>
        <color indexed="63"/>
      </top>
      <bottom style="hair"/>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medium"/>
      <right/>
      <top/>
      <bottom style="thin"/>
    </border>
    <border>
      <left style="medium"/>
      <right/>
      <top style="thin"/>
      <bottom style="thin"/>
    </border>
    <border>
      <left style="thin"/>
      <right style="thin"/>
      <top/>
      <bottom style="medium"/>
    </border>
    <border>
      <left style="thin"/>
      <right style="medium"/>
      <top/>
      <bottom style="medium"/>
    </border>
    <border>
      <left style="thin"/>
      <right style="hair"/>
      <top style="medium"/>
      <bottom style="thin"/>
    </border>
    <border>
      <left style="hair"/>
      <right/>
      <top style="medium"/>
      <bottom style="thin"/>
    </border>
    <border>
      <left style="thin"/>
      <right/>
      <top style="medium"/>
      <bottom style="thin"/>
    </border>
    <border>
      <left>
        <color indexed="63"/>
      </left>
      <right style="medium"/>
      <top style="medium"/>
      <bottom style="thin"/>
    </border>
    <border>
      <left style="hair"/>
      <right/>
      <top/>
      <bottom style="thin"/>
    </border>
    <border>
      <left style="thin"/>
      <right style="hair"/>
      <top/>
      <bottom style="thin"/>
    </border>
    <border>
      <left>
        <color indexed="63"/>
      </left>
      <right/>
      <top/>
      <bottom style="thin"/>
    </border>
    <border>
      <left>
        <color indexed="63"/>
      </left>
      <right style="medium"/>
      <top/>
      <bottom style="thin"/>
    </border>
    <border>
      <left style="hair"/>
      <right/>
      <top style="thin"/>
      <bottom style="thin"/>
    </border>
    <border>
      <left style="thin"/>
      <right style="hair"/>
      <top style="thin"/>
      <bottom style="thin"/>
    </border>
    <border>
      <left>
        <color indexed="63"/>
      </left>
      <right style="medium"/>
      <top style="thin"/>
      <bottom style="thin"/>
    </border>
    <border>
      <left style="thin"/>
      <right/>
      <top style="thin"/>
      <bottom style="medium"/>
    </border>
    <border>
      <left style="hair"/>
      <right/>
      <top style="thin"/>
      <bottom style="medium"/>
    </border>
    <border>
      <left style="thin"/>
      <right style="hair"/>
      <top style="thin"/>
      <bottom style="medium"/>
    </border>
    <border>
      <left>
        <color indexed="63"/>
      </left>
      <right style="medium"/>
      <top style="thin"/>
      <bottom style="medium"/>
    </border>
    <border>
      <left style="hair"/>
      <right style="thin"/>
      <top style="thin"/>
      <bottom style="thin"/>
    </border>
    <border>
      <left/>
      <right style="hair"/>
      <top/>
      <bottom style="thin"/>
    </border>
    <border>
      <left style="hair"/>
      <right style="thin"/>
      <top style="thin"/>
      <bottom style="medium"/>
    </border>
    <border>
      <left/>
      <right style="hair"/>
      <top style="thin"/>
      <bottom style="medium"/>
    </border>
    <border>
      <left style="hair"/>
      <right style="thin"/>
      <top/>
      <bottom style="thin"/>
    </border>
    <border>
      <left/>
      <right style="hair"/>
      <top style="thin"/>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41" fontId="3" fillId="0" borderId="0">
      <alignment/>
      <protection/>
    </xf>
    <xf numFmtId="41" fontId="3" fillId="0" borderId="0">
      <alignment/>
      <protection/>
    </xf>
    <xf numFmtId="185" fontId="3" fillId="0" borderId="0">
      <alignment/>
      <protection/>
    </xf>
    <xf numFmtId="184" fontId="3" fillId="0" borderId="0">
      <alignment/>
      <protection/>
    </xf>
    <xf numFmtId="186" fontId="3" fillId="0" borderId="0">
      <alignment/>
      <protection/>
    </xf>
    <xf numFmtId="187" fontId="3" fillId="0" borderId="0">
      <alignment/>
      <protection/>
    </xf>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65" fillId="32" borderId="0" applyNumberFormat="0" applyBorder="0" applyAlignment="0" applyProtection="0"/>
  </cellStyleXfs>
  <cellXfs count="328">
    <xf numFmtId="0" fontId="0" fillId="0" borderId="0" xfId="0" applyAlignment="1">
      <alignment/>
    </xf>
    <xf numFmtId="0" fontId="66" fillId="0" borderId="0" xfId="67" applyNumberFormat="1" applyFont="1" applyFill="1" applyAlignment="1">
      <alignment vertical="center" wrapText="1"/>
      <protection/>
    </xf>
    <xf numFmtId="180" fontId="66" fillId="0" borderId="0" xfId="67" applyNumberFormat="1" applyFont="1" applyFill="1" applyAlignment="1">
      <alignment vertical="center" wrapText="1"/>
      <protection/>
    </xf>
    <xf numFmtId="0" fontId="67" fillId="0" borderId="0" xfId="67" applyNumberFormat="1" applyFont="1" applyFill="1" applyAlignment="1">
      <alignment vertical="center"/>
      <protection/>
    </xf>
    <xf numFmtId="0" fontId="66" fillId="0" borderId="0" xfId="67" applyNumberFormat="1" applyFont="1" applyFill="1" applyBorder="1" applyAlignment="1">
      <alignment horizontal="left" vertical="center"/>
      <protection/>
    </xf>
    <xf numFmtId="0" fontId="68" fillId="0" borderId="0" xfId="67" applyNumberFormat="1" applyFont="1" applyFill="1" applyBorder="1" applyAlignment="1">
      <alignment horizontal="left" vertical="center"/>
      <protection/>
    </xf>
    <xf numFmtId="3" fontId="69" fillId="0" borderId="0" xfId="67" applyNumberFormat="1" applyFont="1" applyFill="1" applyAlignment="1">
      <alignment vertical="center" wrapText="1"/>
      <protection/>
    </xf>
    <xf numFmtId="0" fontId="69" fillId="0" borderId="0" xfId="67" applyNumberFormat="1" applyFont="1" applyFill="1" applyAlignment="1">
      <alignment vertical="center" wrapText="1"/>
      <protection/>
    </xf>
    <xf numFmtId="0" fontId="69" fillId="0" borderId="0" xfId="67" applyNumberFormat="1" applyFont="1" applyFill="1" applyAlignment="1">
      <alignment vertical="center"/>
      <protection/>
    </xf>
    <xf numFmtId="3" fontId="69" fillId="0" borderId="0" xfId="67" applyNumberFormat="1" applyFont="1" applyFill="1" applyAlignment="1">
      <alignment vertical="center"/>
      <protection/>
    </xf>
    <xf numFmtId="180" fontId="66" fillId="0" borderId="0" xfId="67" applyNumberFormat="1" applyFont="1" applyFill="1" applyAlignment="1">
      <alignment/>
      <protection/>
    </xf>
    <xf numFmtId="0" fontId="66" fillId="0" borderId="0" xfId="67" applyFont="1" applyFill="1" applyAlignment="1">
      <alignment/>
      <protection/>
    </xf>
    <xf numFmtId="0" fontId="70" fillId="0" borderId="0" xfId="67" applyNumberFormat="1" applyFont="1" applyFill="1" applyAlignment="1">
      <alignment vertical="center"/>
      <protection/>
    </xf>
    <xf numFmtId="0" fontId="4" fillId="0" borderId="0" xfId="66" applyFont="1">
      <alignment vertical="center"/>
      <protection/>
    </xf>
    <xf numFmtId="0" fontId="67" fillId="0" borderId="0" xfId="66" applyFont="1">
      <alignment vertical="center"/>
      <protection/>
    </xf>
    <xf numFmtId="0" fontId="6" fillId="0" borderId="0" xfId="67" applyFont="1" applyFill="1">
      <alignment/>
      <protection/>
    </xf>
    <xf numFmtId="0" fontId="6" fillId="0" borderId="0" xfId="67" applyFont="1" applyFill="1" applyAlignment="1">
      <alignment horizontal="left"/>
      <protection/>
    </xf>
    <xf numFmtId="0" fontId="4" fillId="0" borderId="0" xfId="67" applyFont="1" applyFill="1">
      <alignment/>
      <protection/>
    </xf>
    <xf numFmtId="0" fontId="7" fillId="0" borderId="0" xfId="67" applyFont="1" applyFill="1" applyAlignment="1">
      <alignment horizontal="justify"/>
      <protection/>
    </xf>
    <xf numFmtId="0" fontId="8" fillId="0" borderId="0" xfId="67" applyFont="1" applyFill="1" applyAlignment="1">
      <alignment horizontal="left" vertical="center"/>
      <protection/>
    </xf>
    <xf numFmtId="0" fontId="9" fillId="0" borderId="0" xfId="67" applyFont="1" applyFill="1" applyAlignment="1">
      <alignment horizontal="left" vertical="center"/>
      <protection/>
    </xf>
    <xf numFmtId="0" fontId="4" fillId="0" borderId="0" xfId="67" applyFont="1" applyFill="1" applyAlignment="1">
      <alignment horizontal="left" vertical="center"/>
      <protection/>
    </xf>
    <xf numFmtId="0" fontId="4" fillId="0" borderId="0" xfId="67" applyFont="1" applyFill="1" applyAlignment="1">
      <alignment horizontal="left" vertical="center" shrinkToFit="1"/>
      <protection/>
    </xf>
    <xf numFmtId="0" fontId="9" fillId="0" borderId="0" xfId="67" applyFont="1" applyFill="1" applyAlignment="1">
      <alignment horizontal="center" vertical="center" shrinkToFit="1"/>
      <protection/>
    </xf>
    <xf numFmtId="0" fontId="5" fillId="0" borderId="0" xfId="67" applyFont="1" applyFill="1" applyAlignment="1">
      <alignment vertical="center" shrinkToFit="1"/>
      <protection/>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0" xfId="67" applyFont="1" applyFill="1" applyBorder="1" applyAlignment="1">
      <alignment vertical="center"/>
      <protection/>
    </xf>
    <xf numFmtId="0" fontId="10" fillId="0" borderId="0" xfId="67" applyFont="1" applyFill="1" applyBorder="1" applyAlignment="1">
      <alignment vertical="center" shrinkToFit="1"/>
      <protection/>
    </xf>
    <xf numFmtId="0" fontId="11" fillId="0" borderId="0" xfId="67" applyFont="1" applyFill="1" applyAlignment="1">
      <alignment horizontal="left" vertical="center" wrapText="1"/>
      <protection/>
    </xf>
    <xf numFmtId="0" fontId="11" fillId="0" borderId="0" xfId="67" applyFont="1" applyFill="1" applyAlignment="1">
      <alignment horizontal="center" vertical="center" wrapText="1"/>
      <protection/>
    </xf>
    <xf numFmtId="0" fontId="11" fillId="0" borderId="0" xfId="67" applyFont="1" applyFill="1" applyAlignment="1">
      <alignment vertical="top" shrinkToFit="1"/>
      <protection/>
    </xf>
    <xf numFmtId="0" fontId="7" fillId="0" borderId="0" xfId="67" applyFont="1" applyFill="1" applyAlignment="1">
      <alignment horizontal="left" vertical="center" shrinkToFit="1"/>
      <protection/>
    </xf>
    <xf numFmtId="0" fontId="11" fillId="0" borderId="0" xfId="67" applyFont="1" applyFill="1" applyAlignment="1">
      <alignment vertical="center" shrinkToFit="1"/>
      <protection/>
    </xf>
    <xf numFmtId="0" fontId="11" fillId="0" borderId="0" xfId="67" applyFont="1" applyFill="1" applyAlignment="1">
      <alignment vertical="top" wrapText="1"/>
      <protection/>
    </xf>
    <xf numFmtId="0" fontId="11" fillId="0" borderId="0" xfId="67" applyFont="1" applyFill="1" applyAlignment="1">
      <alignment horizontal="left" vertical="center"/>
      <protection/>
    </xf>
    <xf numFmtId="0" fontId="5" fillId="0" borderId="0" xfId="67" applyFont="1" applyFill="1" applyAlignment="1">
      <alignment horizontal="left" vertical="center" shrinkToFit="1"/>
      <protection/>
    </xf>
    <xf numFmtId="0" fontId="8" fillId="0" borderId="0" xfId="67" applyFont="1" applyFill="1" applyAlignment="1">
      <alignment vertical="center" shrinkToFit="1"/>
      <protection/>
    </xf>
    <xf numFmtId="0" fontId="7" fillId="0" borderId="0" xfId="67" applyFont="1" applyFill="1" applyAlignment="1">
      <alignment wrapText="1"/>
      <protection/>
    </xf>
    <xf numFmtId="0" fontId="4" fillId="0" borderId="0" xfId="67" applyNumberFormat="1" applyFont="1" applyFill="1" applyAlignment="1">
      <alignment vertical="center" wrapText="1"/>
      <protection/>
    </xf>
    <xf numFmtId="180" fontId="4" fillId="0" borderId="0" xfId="67" applyNumberFormat="1" applyFont="1" applyFill="1" applyAlignment="1">
      <alignment vertical="center" wrapText="1"/>
      <protection/>
    </xf>
    <xf numFmtId="180" fontId="4" fillId="0" borderId="0" xfId="67" applyNumberFormat="1" applyFont="1" applyFill="1">
      <alignment/>
      <protection/>
    </xf>
    <xf numFmtId="0" fontId="4" fillId="0" borderId="0" xfId="67" applyFont="1" applyFill="1" applyBorder="1" applyAlignment="1">
      <alignment vertical="center" wrapText="1"/>
      <protection/>
    </xf>
    <xf numFmtId="180" fontId="4" fillId="0" borderId="0" xfId="67" applyNumberFormat="1" applyFont="1" applyFill="1" applyAlignment="1">
      <alignment vertical="center"/>
      <protection/>
    </xf>
    <xf numFmtId="0" fontId="4" fillId="0" borderId="0" xfId="67" applyFont="1" applyFill="1" applyAlignment="1">
      <alignment vertical="distributed" wrapText="1"/>
      <protection/>
    </xf>
    <xf numFmtId="0" fontId="7" fillId="0" borderId="0" xfId="67" applyFont="1" applyFill="1" applyAlignment="1">
      <alignment vertical="center"/>
      <protection/>
    </xf>
    <xf numFmtId="0" fontId="4" fillId="0" borderId="0" xfId="67" applyFont="1" applyFill="1" applyAlignment="1">
      <alignment vertical="center"/>
      <protection/>
    </xf>
    <xf numFmtId="0" fontId="7" fillId="0" borderId="0" xfId="67" applyFont="1" applyFill="1" applyAlignment="1">
      <alignment vertical="center" wrapText="1"/>
      <protection/>
    </xf>
    <xf numFmtId="0" fontId="4" fillId="0" borderId="0" xfId="67" applyFont="1" applyFill="1" applyAlignment="1">
      <alignment vertical="distributed"/>
      <protection/>
    </xf>
    <xf numFmtId="0" fontId="4" fillId="0" borderId="0" xfId="67" applyFont="1" applyFill="1" applyAlignment="1">
      <alignment vertical="top" wrapText="1"/>
      <protection/>
    </xf>
    <xf numFmtId="180" fontId="5" fillId="0" borderId="0" xfId="67" applyNumberFormat="1" applyFont="1" applyFill="1">
      <alignment/>
      <protection/>
    </xf>
    <xf numFmtId="0" fontId="5" fillId="0" borderId="0" xfId="67" applyFont="1" applyFill="1">
      <alignment/>
      <protection/>
    </xf>
    <xf numFmtId="0" fontId="1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vertical="center" indent="1" shrinkToFit="1"/>
    </xf>
    <xf numFmtId="0" fontId="10" fillId="0" borderId="0" xfId="0" applyFont="1" applyFill="1" applyAlignment="1">
      <alignment horizontal="left" vertical="center" indent="1" shrinkToFit="1"/>
    </xf>
    <xf numFmtId="0" fontId="4" fillId="0" borderId="0" xfId="0" applyFont="1" applyFill="1" applyAlignment="1">
      <alignment horizontal="left" vertical="center" shrinkToFit="1"/>
    </xf>
    <xf numFmtId="0" fontId="10" fillId="0" borderId="0" xfId="0" applyFont="1" applyFill="1" applyAlignment="1">
      <alignment horizontal="left" vertical="center" shrinkToFit="1"/>
    </xf>
    <xf numFmtId="0" fontId="11" fillId="0" borderId="0" xfId="0" applyFont="1" applyFill="1" applyBorder="1" applyAlignment="1">
      <alignment horizontal="distributed" vertical="center"/>
    </xf>
    <xf numFmtId="0" fontId="11" fillId="0" borderId="0" xfId="0" applyFont="1" applyFill="1" applyBorder="1" applyAlignment="1">
      <alignment horizontal="right"/>
    </xf>
    <xf numFmtId="177" fontId="11" fillId="0" borderId="0" xfId="0" applyNumberFormat="1" applyFont="1" applyFill="1" applyBorder="1" applyAlignment="1">
      <alignment horizontal="right" vertical="center"/>
    </xf>
    <xf numFmtId="0" fontId="11" fillId="0" borderId="0" xfId="0" applyFont="1" applyFill="1" applyBorder="1" applyAlignment="1">
      <alignment horizontal="distributed" vertical="center"/>
    </xf>
    <xf numFmtId="0" fontId="4" fillId="0" borderId="0" xfId="0" applyFont="1" applyFill="1" applyBorder="1" applyAlignment="1">
      <alignment/>
    </xf>
    <xf numFmtId="177"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177" fontId="11" fillId="0" borderId="0" xfId="0" applyNumberFormat="1" applyFont="1" applyFill="1" applyBorder="1" applyAlignment="1">
      <alignment horizontal="right" vertical="center" shrinkToFit="1"/>
    </xf>
    <xf numFmtId="183" fontId="11" fillId="0" borderId="0"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5" fillId="0" borderId="0" xfId="0" applyFont="1" applyFill="1" applyAlignment="1">
      <alignment vertical="center" shrinkToFit="1"/>
    </xf>
    <xf numFmtId="0" fontId="11" fillId="0" borderId="0" xfId="0" applyFont="1" applyFill="1" applyBorder="1" applyAlignment="1">
      <alignment horizontal="left" vertical="top" wrapText="1"/>
    </xf>
    <xf numFmtId="0" fontId="4" fillId="0" borderId="0" xfId="0" applyFont="1" applyFill="1" applyAlignment="1">
      <alignment horizontal="left" vertical="top"/>
    </xf>
    <xf numFmtId="0" fontId="13" fillId="0" borderId="0"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Alignment="1">
      <alignment vertical="top"/>
    </xf>
    <xf numFmtId="182" fontId="5" fillId="0" borderId="0" xfId="0" applyNumberFormat="1" applyFont="1" applyFill="1" applyAlignment="1">
      <alignment vertical="center" shrinkToFit="1"/>
    </xf>
    <xf numFmtId="0" fontId="7" fillId="0" borderId="0" xfId="0" applyFont="1" applyFill="1" applyAlignment="1">
      <alignment wrapText="1"/>
    </xf>
    <xf numFmtId="180" fontId="66" fillId="0" borderId="0" xfId="67" applyNumberFormat="1" applyFont="1" applyFill="1" applyBorder="1" applyAlignment="1">
      <alignment horizontal="right"/>
      <protection/>
    </xf>
    <xf numFmtId="0" fontId="67" fillId="0" borderId="0" xfId="67" applyFont="1" applyFill="1" applyAlignment="1">
      <alignment/>
      <protection/>
    </xf>
    <xf numFmtId="0" fontId="68" fillId="0" borderId="0" xfId="67" applyFont="1" applyFill="1">
      <alignment/>
      <protection/>
    </xf>
    <xf numFmtId="0" fontId="66" fillId="0" borderId="0" xfId="67" applyFont="1" applyFill="1">
      <alignment/>
      <protection/>
    </xf>
    <xf numFmtId="180" fontId="66" fillId="0" borderId="0" xfId="67" applyNumberFormat="1" applyFont="1" applyFill="1">
      <alignment/>
      <protection/>
    </xf>
    <xf numFmtId="0" fontId="66" fillId="0" borderId="0" xfId="67" applyFont="1" applyFill="1" applyBorder="1" applyAlignment="1">
      <alignment vertical="center" wrapText="1"/>
      <protection/>
    </xf>
    <xf numFmtId="0" fontId="66" fillId="0" borderId="0" xfId="67" applyFont="1" applyFill="1" applyBorder="1" applyAlignment="1">
      <alignment horizontal="right" vertical="center" wrapText="1"/>
      <protection/>
    </xf>
    <xf numFmtId="0" fontId="69" fillId="0" borderId="11" xfId="67" applyFont="1" applyFill="1" applyBorder="1" applyAlignment="1">
      <alignment horizontal="center" vertical="center"/>
      <protection/>
    </xf>
    <xf numFmtId="0" fontId="69" fillId="0" borderId="12" xfId="67" applyFont="1" applyFill="1" applyBorder="1" applyAlignment="1">
      <alignment horizontal="center" vertical="center"/>
      <protection/>
    </xf>
    <xf numFmtId="0" fontId="69" fillId="0" borderId="13" xfId="67" applyFont="1" applyFill="1" applyBorder="1" applyAlignment="1">
      <alignment horizontal="center" vertical="center"/>
      <protection/>
    </xf>
    <xf numFmtId="0" fontId="69" fillId="0" borderId="14" xfId="67" applyFont="1" applyFill="1" applyBorder="1" applyAlignment="1">
      <alignment horizontal="center" vertical="center" textRotation="255"/>
      <protection/>
    </xf>
    <xf numFmtId="0" fontId="69" fillId="0" borderId="15" xfId="67" applyFont="1" applyFill="1" applyBorder="1" applyAlignment="1">
      <alignment horizontal="center" vertical="center" textRotation="255"/>
      <protection/>
    </xf>
    <xf numFmtId="0" fontId="66" fillId="0" borderId="0" xfId="67" applyFont="1" applyFill="1" applyAlignment="1">
      <alignment vertical="center"/>
      <protection/>
    </xf>
    <xf numFmtId="180" fontId="66" fillId="0" borderId="0" xfId="67" applyNumberFormat="1" applyFont="1" applyFill="1" applyAlignment="1">
      <alignment vertical="center"/>
      <protection/>
    </xf>
    <xf numFmtId="0" fontId="66" fillId="0" borderId="0" xfId="67" applyFont="1" applyFill="1" applyAlignment="1">
      <alignment vertical="distributed" wrapText="1"/>
      <protection/>
    </xf>
    <xf numFmtId="0" fontId="71" fillId="0" borderId="0" xfId="67" applyFont="1" applyFill="1" applyAlignment="1">
      <alignment vertical="center" wrapText="1"/>
      <protection/>
    </xf>
    <xf numFmtId="0" fontId="72" fillId="0" borderId="0" xfId="67" applyFont="1" applyFill="1" applyAlignment="1">
      <alignment/>
      <protection/>
    </xf>
    <xf numFmtId="0" fontId="66" fillId="0" borderId="0" xfId="67" applyFont="1" applyFill="1" applyAlignment="1">
      <alignment vertical="top" wrapText="1"/>
      <protection/>
    </xf>
    <xf numFmtId="0" fontId="68" fillId="0" borderId="0" xfId="67" applyFont="1" applyFill="1" applyAlignment="1">
      <alignment vertical="center"/>
      <protection/>
    </xf>
    <xf numFmtId="0" fontId="71" fillId="0" borderId="0" xfId="67" applyFont="1" applyFill="1" applyAlignment="1">
      <alignment vertical="distributed" wrapText="1"/>
      <protection/>
    </xf>
    <xf numFmtId="0" fontId="67" fillId="0" borderId="0" xfId="0" applyFont="1" applyFill="1" applyAlignment="1">
      <alignment/>
    </xf>
    <xf numFmtId="0" fontId="66" fillId="0" borderId="0" xfId="67" applyFont="1" applyFill="1" applyAlignment="1">
      <alignment vertical="distributed"/>
      <protection/>
    </xf>
    <xf numFmtId="0" fontId="67" fillId="33" borderId="0" xfId="0" applyFont="1" applyFill="1" applyAlignment="1">
      <alignment/>
    </xf>
    <xf numFmtId="0" fontId="70" fillId="33" borderId="0" xfId="0" applyFont="1" applyFill="1" applyAlignment="1">
      <alignment horizontal="left"/>
    </xf>
    <xf numFmtId="0" fontId="73" fillId="33" borderId="0" xfId="0" applyFont="1" applyFill="1" applyAlignment="1">
      <alignment horizontal="left"/>
    </xf>
    <xf numFmtId="0" fontId="66" fillId="33" borderId="0" xfId="0" applyFont="1" applyFill="1" applyAlignment="1">
      <alignment/>
    </xf>
    <xf numFmtId="0" fontId="66" fillId="33" borderId="0" xfId="0" applyFont="1" applyFill="1" applyAlignment="1">
      <alignment horizontal="left" vertical="center" indent="1" shrinkToFit="1"/>
    </xf>
    <xf numFmtId="0" fontId="66" fillId="33" borderId="0" xfId="0" applyFont="1" applyFill="1" applyAlignment="1">
      <alignment vertical="center" shrinkToFit="1"/>
    </xf>
    <xf numFmtId="0" fontId="66" fillId="33" borderId="0" xfId="0" applyFont="1" applyFill="1" applyAlignment="1">
      <alignment horizontal="right" vertical="center"/>
    </xf>
    <xf numFmtId="0" fontId="66" fillId="33" borderId="0" xfId="0" applyFont="1" applyFill="1" applyAlignment="1">
      <alignment horizontal="left" vertical="center" shrinkToFit="1"/>
    </xf>
    <xf numFmtId="0" fontId="69" fillId="33" borderId="11" xfId="0" applyFont="1" applyFill="1" applyBorder="1" applyAlignment="1">
      <alignment horizontal="distributed" vertical="center"/>
    </xf>
    <xf numFmtId="0" fontId="69" fillId="33" borderId="13" xfId="0" applyFont="1" applyFill="1" applyBorder="1" applyAlignment="1">
      <alignment horizontal="distributed" vertical="center"/>
    </xf>
    <xf numFmtId="0" fontId="69" fillId="33" borderId="0" xfId="0" applyFont="1" applyFill="1" applyBorder="1" applyAlignment="1">
      <alignment horizontal="distributed" vertical="center"/>
    </xf>
    <xf numFmtId="0" fontId="74" fillId="33" borderId="16" xfId="0" applyFont="1" applyFill="1" applyBorder="1" applyAlignment="1">
      <alignment horizontal="right" vertical="center"/>
    </xf>
    <xf numFmtId="177" fontId="69" fillId="33" borderId="0" xfId="0" applyNumberFormat="1" applyFont="1" applyFill="1" applyBorder="1" applyAlignment="1">
      <alignment horizontal="right" vertical="center"/>
    </xf>
    <xf numFmtId="0" fontId="74" fillId="33" borderId="14" xfId="0" applyFont="1" applyFill="1" applyBorder="1" applyAlignment="1">
      <alignment horizontal="left" vertical="center"/>
    </xf>
    <xf numFmtId="0" fontId="74" fillId="33" borderId="17" xfId="0" applyFont="1" applyFill="1" applyBorder="1" applyAlignment="1">
      <alignment horizontal="left" vertical="center"/>
    </xf>
    <xf numFmtId="0" fontId="74" fillId="33" borderId="14" xfId="0" applyFont="1" applyFill="1" applyBorder="1" applyAlignment="1">
      <alignment vertical="center"/>
    </xf>
    <xf numFmtId="0" fontId="74" fillId="33" borderId="18" xfId="0" applyFont="1" applyFill="1" applyBorder="1" applyAlignment="1">
      <alignment horizontal="left" vertical="center"/>
    </xf>
    <xf numFmtId="0" fontId="74" fillId="33" borderId="17" xfId="0" applyFont="1" applyFill="1" applyBorder="1" applyAlignment="1">
      <alignment horizontal="center" vertical="center"/>
    </xf>
    <xf numFmtId="0" fontId="74" fillId="33" borderId="16" xfId="0" applyFont="1" applyFill="1" applyBorder="1" applyAlignment="1">
      <alignment horizontal="center" vertical="center"/>
    </xf>
    <xf numFmtId="0" fontId="74" fillId="33" borderId="19" xfId="0" applyFont="1" applyFill="1" applyBorder="1" applyAlignment="1">
      <alignment horizontal="right" vertical="center"/>
    </xf>
    <xf numFmtId="0" fontId="74" fillId="33" borderId="20" xfId="0" applyFont="1" applyFill="1" applyBorder="1" applyAlignment="1">
      <alignment horizontal="left" vertical="center"/>
    </xf>
    <xf numFmtId="0" fontId="74" fillId="33" borderId="21" xfId="0" applyFont="1" applyFill="1" applyBorder="1" applyAlignment="1">
      <alignment horizontal="left" vertical="center"/>
    </xf>
    <xf numFmtId="0" fontId="74" fillId="33" borderId="20" xfId="0" applyFont="1" applyFill="1" applyBorder="1" applyAlignment="1">
      <alignment horizontal="left" vertical="center" wrapText="1"/>
    </xf>
    <xf numFmtId="0" fontId="74" fillId="33" borderId="16" xfId="0" applyFont="1" applyFill="1" applyBorder="1" applyAlignment="1">
      <alignment horizontal="left" vertical="center"/>
    </xf>
    <xf numFmtId="177" fontId="69" fillId="33" borderId="0" xfId="0" applyNumberFormat="1" applyFont="1" applyFill="1" applyBorder="1" applyAlignment="1">
      <alignment horizontal="center" vertical="center"/>
    </xf>
    <xf numFmtId="177" fontId="69" fillId="33" borderId="10" xfId="0" applyNumberFormat="1" applyFont="1" applyFill="1" applyBorder="1" applyAlignment="1">
      <alignment horizontal="center" vertical="center"/>
    </xf>
    <xf numFmtId="0" fontId="74" fillId="33" borderId="19" xfId="0" applyFont="1" applyFill="1" applyBorder="1" applyAlignment="1">
      <alignment horizontal="left" vertical="center"/>
    </xf>
    <xf numFmtId="0" fontId="74" fillId="33" borderId="22" xfId="0" applyFont="1" applyFill="1" applyBorder="1" applyAlignment="1">
      <alignment horizontal="left" vertical="center"/>
    </xf>
    <xf numFmtId="0" fontId="74" fillId="33" borderId="23" xfId="0" applyFont="1" applyFill="1" applyBorder="1" applyAlignment="1">
      <alignment horizontal="left" vertical="center"/>
    </xf>
    <xf numFmtId="0" fontId="74" fillId="33" borderId="24" xfId="0" applyFont="1" applyFill="1" applyBorder="1" applyAlignment="1">
      <alignment horizontal="left" vertical="center"/>
    </xf>
    <xf numFmtId="0" fontId="74" fillId="33" borderId="25" xfId="0" applyFont="1" applyFill="1" applyBorder="1" applyAlignment="1">
      <alignment vertical="center"/>
    </xf>
    <xf numFmtId="0" fontId="74" fillId="33" borderId="19" xfId="0" applyFont="1" applyFill="1" applyBorder="1" applyAlignment="1">
      <alignment vertical="center"/>
    </xf>
    <xf numFmtId="177" fontId="69" fillId="33" borderId="0" xfId="0" applyNumberFormat="1" applyFont="1" applyFill="1" applyBorder="1" applyAlignment="1">
      <alignment horizontal="right" vertical="center" shrinkToFit="1"/>
    </xf>
    <xf numFmtId="0" fontId="74" fillId="33" borderId="26" xfId="0" applyFont="1" applyFill="1" applyBorder="1" applyAlignment="1">
      <alignment vertical="center"/>
    </xf>
    <xf numFmtId="0" fontId="74" fillId="33" borderId="27" xfId="0" applyFont="1" applyFill="1" applyBorder="1" applyAlignment="1">
      <alignment vertical="center"/>
    </xf>
    <xf numFmtId="183" fontId="69" fillId="33" borderId="0" xfId="0" applyNumberFormat="1" applyFont="1" applyFill="1" applyBorder="1" applyAlignment="1">
      <alignment horizontal="right" vertical="center" shrinkToFit="1"/>
    </xf>
    <xf numFmtId="0" fontId="74" fillId="33" borderId="28" xfId="0" applyFont="1" applyFill="1" applyBorder="1" applyAlignment="1">
      <alignment vertical="center"/>
    </xf>
    <xf numFmtId="0" fontId="74" fillId="33" borderId="29" xfId="0" applyFont="1" applyFill="1" applyBorder="1" applyAlignment="1">
      <alignment vertical="center"/>
    </xf>
    <xf numFmtId="0" fontId="74" fillId="33" borderId="30" xfId="0" applyFont="1" applyFill="1" applyBorder="1" applyAlignment="1">
      <alignment vertical="center"/>
    </xf>
    <xf numFmtId="179" fontId="69" fillId="33" borderId="0" xfId="0" applyNumberFormat="1" applyFont="1" applyFill="1" applyBorder="1" applyAlignment="1">
      <alignment horizontal="right" vertical="center" shrinkToFit="1"/>
    </xf>
    <xf numFmtId="0" fontId="69" fillId="33" borderId="0" xfId="0" applyFont="1" applyFill="1" applyBorder="1" applyAlignment="1">
      <alignment horizontal="left" vertical="center"/>
    </xf>
    <xf numFmtId="0" fontId="69" fillId="33" borderId="0" xfId="0" applyFont="1" applyFill="1" applyBorder="1" applyAlignment="1">
      <alignment horizontal="left" vertical="top" wrapText="1"/>
    </xf>
    <xf numFmtId="0" fontId="74" fillId="33" borderId="18" xfId="0" applyFont="1" applyFill="1" applyBorder="1" applyAlignment="1">
      <alignment horizontal="left" vertical="center"/>
    </xf>
    <xf numFmtId="0" fontId="74" fillId="33" borderId="17" xfId="0" applyFont="1" applyFill="1" applyBorder="1" applyAlignment="1">
      <alignment horizontal="left" vertical="center"/>
    </xf>
    <xf numFmtId="0" fontId="74" fillId="33" borderId="16" xfId="0" applyFont="1" applyFill="1" applyBorder="1" applyAlignment="1">
      <alignment horizontal="left" vertical="center"/>
    </xf>
    <xf numFmtId="177" fontId="74" fillId="0" borderId="31" xfId="0" applyNumberFormat="1" applyFont="1" applyFill="1" applyBorder="1" applyAlignment="1">
      <alignment horizontal="right" vertical="center"/>
    </xf>
    <xf numFmtId="177" fontId="74" fillId="0" borderId="32" xfId="0" applyNumberFormat="1" applyFont="1" applyFill="1" applyBorder="1" applyAlignment="1">
      <alignment horizontal="right" vertical="center"/>
    </xf>
    <xf numFmtId="177" fontId="74" fillId="0" borderId="33" xfId="0" applyNumberFormat="1" applyFont="1" applyFill="1" applyBorder="1" applyAlignment="1">
      <alignment horizontal="right" vertical="center"/>
    </xf>
    <xf numFmtId="177" fontId="74" fillId="0" borderId="34" xfId="0" applyNumberFormat="1" applyFont="1" applyFill="1" applyBorder="1" applyAlignment="1">
      <alignment horizontal="right" vertical="center"/>
    </xf>
    <xf numFmtId="177" fontId="74" fillId="0" borderId="35" xfId="0" applyNumberFormat="1" applyFont="1" applyFill="1" applyBorder="1" applyAlignment="1">
      <alignment horizontal="right" vertical="center"/>
    </xf>
    <xf numFmtId="177" fontId="74" fillId="0" borderId="36" xfId="0" applyNumberFormat="1" applyFont="1" applyFill="1" applyBorder="1" applyAlignment="1">
      <alignment horizontal="right" vertical="center"/>
    </xf>
    <xf numFmtId="177" fontId="74" fillId="0" borderId="20" xfId="0" applyNumberFormat="1" applyFont="1" applyFill="1" applyBorder="1" applyAlignment="1">
      <alignment horizontal="right" vertical="center"/>
    </xf>
    <xf numFmtId="177" fontId="74" fillId="0" borderId="37" xfId="0" applyNumberFormat="1" applyFont="1" applyFill="1" applyBorder="1" applyAlignment="1">
      <alignment horizontal="right" vertical="center"/>
    </xf>
    <xf numFmtId="177" fontId="74" fillId="0" borderId="35" xfId="0" applyNumberFormat="1" applyFont="1" applyFill="1" applyBorder="1" applyAlignment="1">
      <alignment horizontal="right" vertical="center" shrinkToFit="1"/>
    </xf>
    <xf numFmtId="177" fontId="74" fillId="0" borderId="38" xfId="0" applyNumberFormat="1" applyFont="1" applyFill="1" applyBorder="1" applyAlignment="1">
      <alignment horizontal="right" vertical="center"/>
    </xf>
    <xf numFmtId="177" fontId="74" fillId="0" borderId="39" xfId="0" applyNumberFormat="1" applyFont="1" applyFill="1" applyBorder="1" applyAlignment="1">
      <alignment horizontal="right" vertical="center"/>
    </xf>
    <xf numFmtId="177" fontId="74" fillId="0" borderId="40" xfId="0" applyNumberFormat="1" applyFont="1" applyFill="1" applyBorder="1" applyAlignment="1">
      <alignment horizontal="right" vertical="center"/>
    </xf>
    <xf numFmtId="177" fontId="74" fillId="0" borderId="41" xfId="0" applyNumberFormat="1" applyFont="1" applyFill="1" applyBorder="1" applyAlignment="1">
      <alignment horizontal="right" vertical="center"/>
    </xf>
    <xf numFmtId="177" fontId="74" fillId="0" borderId="42" xfId="0" applyNumberFormat="1" applyFont="1" applyFill="1" applyBorder="1" applyAlignment="1">
      <alignment horizontal="right" vertical="center" shrinkToFit="1"/>
    </xf>
    <xf numFmtId="177" fontId="74" fillId="0" borderId="42" xfId="0" applyNumberFormat="1" applyFont="1" applyFill="1" applyBorder="1" applyAlignment="1">
      <alignment horizontal="right" vertical="center"/>
    </xf>
    <xf numFmtId="177" fontId="74" fillId="0" borderId="43" xfId="0" applyNumberFormat="1" applyFont="1" applyFill="1" applyBorder="1" applyAlignment="1">
      <alignment horizontal="right" vertical="center"/>
    </xf>
    <xf numFmtId="177" fontId="74" fillId="0" borderId="44" xfId="0" applyNumberFormat="1" applyFont="1" applyFill="1" applyBorder="1" applyAlignment="1">
      <alignment horizontal="right" vertical="center"/>
    </xf>
    <xf numFmtId="177" fontId="74" fillId="0" borderId="45" xfId="0" applyNumberFormat="1" applyFont="1" applyFill="1" applyBorder="1" applyAlignment="1">
      <alignment horizontal="right" vertical="center"/>
    </xf>
    <xf numFmtId="177" fontId="74" fillId="0" borderId="22" xfId="0" applyNumberFormat="1" applyFont="1" applyFill="1" applyBorder="1" applyAlignment="1">
      <alignment horizontal="right" vertical="center" shrinkToFit="1"/>
    </xf>
    <xf numFmtId="177" fontId="74" fillId="0" borderId="22" xfId="0" applyNumberFormat="1" applyFont="1" applyFill="1" applyBorder="1" applyAlignment="1">
      <alignment horizontal="right" vertical="center"/>
    </xf>
    <xf numFmtId="177" fontId="74" fillId="0" borderId="46" xfId="0" applyNumberFormat="1" applyFont="1" applyFill="1" applyBorder="1" applyAlignment="1">
      <alignment horizontal="right" vertical="center"/>
    </xf>
    <xf numFmtId="177" fontId="74" fillId="0" borderId="36" xfId="0" applyNumberFormat="1" applyFont="1" applyFill="1" applyBorder="1" applyAlignment="1">
      <alignment horizontal="right" vertical="center" shrinkToFit="1"/>
    </xf>
    <xf numFmtId="179" fontId="74" fillId="0" borderId="47" xfId="0" applyNumberFormat="1" applyFont="1" applyFill="1" applyBorder="1" applyAlignment="1">
      <alignment horizontal="right" vertical="center" shrinkToFit="1"/>
    </xf>
    <xf numFmtId="179" fontId="74" fillId="0" borderId="48" xfId="0" applyNumberFormat="1" applyFont="1" applyFill="1" applyBorder="1" applyAlignment="1">
      <alignment horizontal="right" vertical="center" shrinkToFit="1"/>
    </xf>
    <xf numFmtId="0" fontId="69" fillId="0" borderId="0" xfId="67" applyFont="1" applyFill="1" applyBorder="1" applyAlignment="1">
      <alignment horizontal="center" vertical="center"/>
      <protection/>
    </xf>
    <xf numFmtId="0" fontId="69" fillId="0" borderId="0" xfId="67" applyFont="1" applyFill="1" applyBorder="1" applyAlignment="1">
      <alignment horizontal="left" vertical="center"/>
      <protection/>
    </xf>
    <xf numFmtId="181" fontId="69" fillId="0" borderId="0" xfId="67" applyNumberFormat="1" applyFont="1" applyFill="1" applyBorder="1" applyAlignment="1">
      <alignment vertical="center"/>
      <protection/>
    </xf>
    <xf numFmtId="0" fontId="74" fillId="33" borderId="44" xfId="0" applyFont="1" applyFill="1" applyBorder="1" applyAlignment="1">
      <alignment horizontal="left" vertical="center" wrapText="1"/>
    </xf>
    <xf numFmtId="0" fontId="74" fillId="33" borderId="22" xfId="0" applyFont="1" applyFill="1" applyBorder="1" applyAlignment="1">
      <alignment horizontal="left" vertical="center" wrapText="1"/>
    </xf>
    <xf numFmtId="1" fontId="74" fillId="0" borderId="35" xfId="0" applyNumberFormat="1" applyFont="1" applyFill="1" applyBorder="1" applyAlignment="1">
      <alignment horizontal="right" vertical="center" shrinkToFit="1"/>
    </xf>
    <xf numFmtId="1" fontId="74" fillId="0" borderId="36" xfId="0" applyNumberFormat="1" applyFont="1" applyFill="1" applyBorder="1" applyAlignment="1">
      <alignment horizontal="right" vertical="center" shrinkToFit="1"/>
    </xf>
    <xf numFmtId="177" fontId="74" fillId="33" borderId="34" xfId="0" applyNumberFormat="1" applyFont="1" applyFill="1" applyBorder="1" applyAlignment="1">
      <alignment horizontal="right" vertical="center"/>
    </xf>
    <xf numFmtId="3" fontId="69" fillId="0" borderId="0" xfId="67" applyNumberFormat="1" applyFont="1" applyFill="1" applyAlignment="1">
      <alignment vertical="center" wrapText="1"/>
      <protection/>
    </xf>
    <xf numFmtId="0" fontId="75" fillId="34" borderId="49" xfId="66" applyFont="1" applyFill="1" applyBorder="1" applyAlignment="1">
      <alignment horizontal="distributed" vertical="center"/>
      <protection/>
    </xf>
    <xf numFmtId="0" fontId="75" fillId="34" borderId="50" xfId="66" applyFont="1" applyFill="1" applyBorder="1" applyAlignment="1">
      <alignment horizontal="distributed" vertical="center"/>
      <protection/>
    </xf>
    <xf numFmtId="0" fontId="75" fillId="34" borderId="51" xfId="66" applyFont="1" applyFill="1" applyBorder="1" applyAlignment="1">
      <alignment horizontal="distributed" vertical="center"/>
      <protection/>
    </xf>
    <xf numFmtId="0" fontId="75" fillId="34" borderId="10" xfId="66" applyFont="1" applyFill="1" applyBorder="1" applyAlignment="1">
      <alignment horizontal="distributed" vertical="center"/>
      <protection/>
    </xf>
    <xf numFmtId="0" fontId="75" fillId="34" borderId="0" xfId="66" applyFont="1" applyFill="1" applyBorder="1" applyAlignment="1">
      <alignment horizontal="distributed" vertical="center"/>
      <protection/>
    </xf>
    <xf numFmtId="0" fontId="75" fillId="34" borderId="52" xfId="66" applyFont="1" applyFill="1" applyBorder="1" applyAlignment="1">
      <alignment horizontal="distributed" vertical="center"/>
      <protection/>
    </xf>
    <xf numFmtId="0" fontId="75" fillId="34" borderId="53" xfId="66" applyFont="1" applyFill="1" applyBorder="1" applyAlignment="1">
      <alignment horizontal="distributed" vertical="center"/>
      <protection/>
    </xf>
    <xf numFmtId="0" fontId="75" fillId="34" borderId="54" xfId="66" applyFont="1" applyFill="1" applyBorder="1" applyAlignment="1">
      <alignment horizontal="distributed" vertical="center"/>
      <protection/>
    </xf>
    <xf numFmtId="0" fontId="75" fillId="34" borderId="55" xfId="66" applyFont="1" applyFill="1" applyBorder="1" applyAlignment="1">
      <alignment horizontal="distributed" vertical="center"/>
      <protection/>
    </xf>
    <xf numFmtId="0" fontId="11" fillId="0" borderId="0" xfId="67" applyFont="1" applyFill="1" applyAlignment="1">
      <alignment horizontal="left" vertical="center" wrapText="1"/>
      <protection/>
    </xf>
    <xf numFmtId="0" fontId="4" fillId="0" borderId="0" xfId="67" applyFont="1" applyFill="1" applyAlignment="1">
      <alignment vertical="center"/>
      <protection/>
    </xf>
    <xf numFmtId="0" fontId="4" fillId="0" borderId="0" xfId="67" applyFont="1" applyFill="1" applyAlignment="1">
      <alignment horizontal="left" vertical="top" wrapText="1"/>
      <protection/>
    </xf>
    <xf numFmtId="0" fontId="66" fillId="0" borderId="0" xfId="67" applyFont="1" applyFill="1" applyAlignment="1">
      <alignment vertical="center"/>
      <protection/>
    </xf>
    <xf numFmtId="0" fontId="4" fillId="0" borderId="56" xfId="67" applyFont="1" applyFill="1" applyBorder="1" applyAlignment="1">
      <alignment horizontal="center" vertical="center" shrinkToFit="1"/>
      <protection/>
    </xf>
    <xf numFmtId="0" fontId="4" fillId="0" borderId="57" xfId="67" applyFont="1" applyFill="1" applyBorder="1" applyAlignment="1">
      <alignment horizontal="center" vertical="center" shrinkToFit="1"/>
      <protection/>
    </xf>
    <xf numFmtId="0" fontId="4" fillId="0" borderId="10" xfId="67" applyFont="1" applyFill="1" applyBorder="1" applyAlignment="1">
      <alignment horizontal="left" vertical="center" shrinkToFit="1"/>
      <protection/>
    </xf>
    <xf numFmtId="0" fontId="4" fillId="0" borderId="0" xfId="67" applyFont="1" applyFill="1" applyBorder="1" applyAlignment="1">
      <alignment horizontal="left" vertical="center" shrinkToFit="1"/>
      <protection/>
    </xf>
    <xf numFmtId="0" fontId="4" fillId="0" borderId="58" xfId="67" applyFont="1" applyFill="1" applyBorder="1" applyAlignment="1">
      <alignment horizontal="center" vertical="center" shrinkToFit="1"/>
      <protection/>
    </xf>
    <xf numFmtId="0" fontId="4" fillId="0" borderId="0" xfId="67" applyFont="1" applyFill="1" applyAlignment="1">
      <alignment horizontal="left" vertical="center"/>
      <protection/>
    </xf>
    <xf numFmtId="0" fontId="69" fillId="0" borderId="59" xfId="67" applyFont="1" applyFill="1" applyBorder="1" applyAlignment="1">
      <alignment horizontal="center" vertical="center" textRotation="255"/>
      <protection/>
    </xf>
    <xf numFmtId="0" fontId="69" fillId="0" borderId="60" xfId="67" applyFont="1" applyFill="1" applyBorder="1" applyAlignment="1">
      <alignment horizontal="center" vertical="center" textRotation="255"/>
      <protection/>
    </xf>
    <xf numFmtId="0" fontId="69" fillId="0" borderId="61" xfId="67" applyFont="1" applyFill="1" applyBorder="1" applyAlignment="1">
      <alignment horizontal="center" vertical="center" textRotation="255"/>
      <protection/>
    </xf>
    <xf numFmtId="0" fontId="72" fillId="0" borderId="0" xfId="67" applyFont="1" applyFill="1" applyAlignment="1">
      <alignment/>
      <protection/>
    </xf>
    <xf numFmtId="0" fontId="66" fillId="0" borderId="0" xfId="67" applyFont="1" applyFill="1" applyBorder="1" applyAlignment="1">
      <alignment horizontal="left" vertical="center" wrapText="1"/>
      <protection/>
    </xf>
    <xf numFmtId="0" fontId="69" fillId="0" borderId="62" xfId="67" applyFont="1" applyFill="1" applyBorder="1" applyAlignment="1">
      <alignment horizontal="center" vertical="center"/>
      <protection/>
    </xf>
    <xf numFmtId="0" fontId="69" fillId="0" borderId="63" xfId="67" applyFont="1" applyFill="1" applyBorder="1" applyAlignment="1">
      <alignment horizontal="center" vertical="center"/>
      <protection/>
    </xf>
    <xf numFmtId="0" fontId="69" fillId="0" borderId="14" xfId="67" applyFont="1" applyFill="1" applyBorder="1" applyAlignment="1">
      <alignment horizontal="center" vertical="center" textRotation="255"/>
      <protection/>
    </xf>
    <xf numFmtId="0" fontId="66" fillId="33" borderId="0" xfId="0" applyFont="1" applyFill="1" applyAlignment="1">
      <alignment horizontal="left" vertical="center" shrinkToFit="1"/>
    </xf>
    <xf numFmtId="0" fontId="74" fillId="33" borderId="18" xfId="0" applyFont="1" applyFill="1" applyBorder="1" applyAlignment="1">
      <alignment horizontal="left" vertical="center" wrapText="1"/>
    </xf>
    <xf numFmtId="0" fontId="74" fillId="33" borderId="16" xfId="0" applyFont="1" applyFill="1" applyBorder="1" applyAlignment="1">
      <alignment horizontal="left" vertical="center" wrapText="1"/>
    </xf>
    <xf numFmtId="0" fontId="74" fillId="33" borderId="35" xfId="0" applyFont="1" applyFill="1" applyBorder="1" applyAlignment="1">
      <alignment horizontal="center" vertical="center"/>
    </xf>
    <xf numFmtId="0" fontId="74" fillId="33" borderId="44" xfId="0" applyFont="1" applyFill="1" applyBorder="1" applyAlignment="1">
      <alignment horizontal="center" vertical="center"/>
    </xf>
    <xf numFmtId="0" fontId="74" fillId="33" borderId="31" xfId="0" applyFont="1" applyFill="1" applyBorder="1" applyAlignment="1">
      <alignment horizontal="center" vertical="center"/>
    </xf>
    <xf numFmtId="0" fontId="74" fillId="33" borderId="25" xfId="0" applyFont="1" applyFill="1" applyBorder="1" applyAlignment="1">
      <alignment horizontal="left" vertical="center"/>
    </xf>
    <xf numFmtId="0" fontId="74" fillId="33" borderId="19" xfId="0" applyFont="1" applyFill="1" applyBorder="1" applyAlignment="1">
      <alignment horizontal="left" vertical="center"/>
    </xf>
    <xf numFmtId="0" fontId="74" fillId="33" borderId="64" xfId="0" applyFont="1" applyFill="1" applyBorder="1" applyAlignment="1">
      <alignment horizontal="left" vertical="center"/>
    </xf>
    <xf numFmtId="0" fontId="74" fillId="33" borderId="21" xfId="0" applyFont="1" applyFill="1" applyBorder="1" applyAlignment="1">
      <alignment horizontal="left" vertical="center"/>
    </xf>
    <xf numFmtId="0" fontId="69" fillId="33" borderId="62" xfId="0"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63" xfId="0" applyFont="1" applyFill="1" applyBorder="1" applyAlignment="1">
      <alignment horizontal="center" vertical="center"/>
    </xf>
    <xf numFmtId="0" fontId="74" fillId="33" borderId="25" xfId="0" applyFont="1" applyFill="1" applyBorder="1" applyAlignment="1">
      <alignment horizontal="center" vertical="center" wrapText="1"/>
    </xf>
    <xf numFmtId="0" fontId="74" fillId="33" borderId="23" xfId="0" applyFont="1" applyFill="1" applyBorder="1" applyAlignment="1">
      <alignment horizontal="center" vertical="center" wrapText="1"/>
    </xf>
    <xf numFmtId="0" fontId="74" fillId="33" borderId="64" xfId="0" applyFont="1" applyFill="1" applyBorder="1" applyAlignment="1">
      <alignment horizontal="center" vertical="center" wrapText="1"/>
    </xf>
    <xf numFmtId="0" fontId="74" fillId="33" borderId="0" xfId="0" applyFont="1" applyFill="1" applyBorder="1" applyAlignment="1">
      <alignment horizontal="left" vertical="top" wrapText="1"/>
    </xf>
    <xf numFmtId="0" fontId="74" fillId="33" borderId="65" xfId="0" applyFont="1" applyFill="1" applyBorder="1" applyAlignment="1">
      <alignment horizontal="left" vertical="center"/>
    </xf>
    <xf numFmtId="0" fontId="74" fillId="33" borderId="66" xfId="0" applyFont="1" applyFill="1" applyBorder="1" applyAlignment="1">
      <alignment horizontal="left" vertical="center"/>
    </xf>
    <xf numFmtId="0" fontId="74" fillId="33" borderId="67" xfId="0" applyFont="1" applyFill="1" applyBorder="1" applyAlignment="1">
      <alignment horizontal="left" vertical="center"/>
    </xf>
    <xf numFmtId="0" fontId="74" fillId="33" borderId="68" xfId="0" applyFont="1" applyFill="1" applyBorder="1" applyAlignment="1">
      <alignment horizontal="left" vertical="center"/>
    </xf>
    <xf numFmtId="0" fontId="74" fillId="33" borderId="69" xfId="0" applyFont="1" applyFill="1" applyBorder="1" applyAlignment="1">
      <alignment horizontal="left" vertical="center"/>
    </xf>
    <xf numFmtId="0" fontId="74" fillId="33" borderId="70" xfId="0" applyFont="1" applyFill="1" applyBorder="1" applyAlignment="1">
      <alignment horizontal="left" vertical="center"/>
    </xf>
    <xf numFmtId="0" fontId="74" fillId="33" borderId="71" xfId="0" applyFont="1" applyFill="1" applyBorder="1" applyAlignment="1">
      <alignment horizontal="left" vertical="center"/>
    </xf>
    <xf numFmtId="0" fontId="74" fillId="33" borderId="72" xfId="0" applyFont="1" applyFill="1" applyBorder="1" applyAlignment="1">
      <alignment horizontal="left" vertical="center"/>
    </xf>
    <xf numFmtId="0" fontId="74" fillId="33" borderId="26" xfId="0" applyFont="1" applyFill="1" applyBorder="1" applyAlignment="1">
      <alignment horizontal="center" vertical="center" wrapText="1"/>
    </xf>
    <xf numFmtId="0" fontId="74" fillId="33" borderId="19" xfId="0" applyFont="1" applyFill="1" applyBorder="1" applyAlignment="1">
      <alignment horizontal="center" vertical="center" wrapText="1"/>
    </xf>
    <xf numFmtId="0" fontId="74" fillId="33" borderId="73" xfId="0" applyFont="1" applyFill="1" applyBorder="1" applyAlignment="1">
      <alignment horizontal="center" vertical="center" wrapText="1"/>
    </xf>
    <xf numFmtId="0" fontId="74" fillId="33" borderId="21" xfId="0" applyFont="1" applyFill="1" applyBorder="1" applyAlignment="1">
      <alignment horizontal="center" vertical="center" wrapText="1"/>
    </xf>
    <xf numFmtId="0" fontId="74" fillId="33" borderId="18" xfId="0" applyFont="1" applyFill="1" applyBorder="1" applyAlignment="1">
      <alignment horizontal="left" vertical="center"/>
    </xf>
    <xf numFmtId="0" fontId="74" fillId="33" borderId="16" xfId="0" applyFont="1" applyFill="1" applyBorder="1" applyAlignment="1">
      <alignment horizontal="left" vertical="center"/>
    </xf>
    <xf numFmtId="0" fontId="74" fillId="33" borderId="27" xfId="0" applyFont="1" applyFill="1" applyBorder="1" applyAlignment="1">
      <alignment horizontal="left" vertical="center"/>
    </xf>
    <xf numFmtId="0" fontId="74" fillId="33" borderId="26" xfId="0" applyFont="1" applyFill="1" applyBorder="1" applyAlignment="1">
      <alignment horizontal="left" vertical="center"/>
    </xf>
    <xf numFmtId="0" fontId="74" fillId="33" borderId="17" xfId="0" applyFont="1" applyFill="1" applyBorder="1" applyAlignment="1">
      <alignment horizontal="left" vertical="center"/>
    </xf>
    <xf numFmtId="0" fontId="74" fillId="33" borderId="25" xfId="0" applyFont="1" applyFill="1" applyBorder="1" applyAlignment="1">
      <alignment horizontal="center" vertical="center"/>
    </xf>
    <xf numFmtId="0" fontId="74" fillId="33" borderId="23" xfId="0" applyFont="1" applyFill="1" applyBorder="1" applyAlignment="1">
      <alignment horizontal="center" vertical="center"/>
    </xf>
    <xf numFmtId="0" fontId="74" fillId="33" borderId="64" xfId="0" applyFont="1" applyFill="1" applyBorder="1" applyAlignment="1">
      <alignment horizontal="center" vertical="center"/>
    </xf>
    <xf numFmtId="0" fontId="74" fillId="33" borderId="74" xfId="0" applyFont="1" applyFill="1" applyBorder="1" applyAlignment="1">
      <alignment horizontal="left" vertical="center"/>
    </xf>
    <xf numFmtId="0" fontId="74" fillId="33" borderId="50" xfId="0" applyFont="1" applyFill="1" applyBorder="1" applyAlignment="1">
      <alignment horizontal="left" vertical="center" wrapText="1"/>
    </xf>
    <xf numFmtId="0" fontId="74" fillId="33" borderId="0" xfId="0" applyFont="1" applyFill="1" applyBorder="1" applyAlignment="1">
      <alignment horizontal="left" vertical="center" wrapText="1"/>
    </xf>
    <xf numFmtId="0" fontId="76" fillId="0" borderId="0" xfId="67" applyFont="1" applyFill="1" applyAlignment="1">
      <alignment horizontal="center"/>
      <protection/>
    </xf>
    <xf numFmtId="0" fontId="11" fillId="0" borderId="33" xfId="67" applyFont="1" applyFill="1" applyBorder="1" applyAlignment="1">
      <alignment horizontal="center" vertical="center"/>
      <protection/>
    </xf>
    <xf numFmtId="181" fontId="11" fillId="0" borderId="33" xfId="67" applyNumberFormat="1" applyFont="1" applyFill="1" applyBorder="1" applyAlignment="1">
      <alignment vertical="center"/>
      <protection/>
    </xf>
    <xf numFmtId="181" fontId="11" fillId="0" borderId="16" xfId="67" applyNumberFormat="1" applyFont="1" applyFill="1" applyBorder="1" applyAlignment="1">
      <alignment vertical="center"/>
      <protection/>
    </xf>
    <xf numFmtId="181" fontId="11" fillId="0" borderId="34" xfId="67" applyNumberFormat="1" applyFont="1" applyFill="1" applyBorder="1" applyAlignment="1">
      <alignment vertical="center"/>
      <protection/>
    </xf>
    <xf numFmtId="0" fontId="11" fillId="0" borderId="35" xfId="67" applyFont="1" applyFill="1" applyBorder="1" applyAlignment="1">
      <alignment horizontal="center" vertical="center"/>
      <protection/>
    </xf>
    <xf numFmtId="181" fontId="11" fillId="35" borderId="35" xfId="67" applyNumberFormat="1" applyFont="1" applyFill="1" applyBorder="1" applyAlignment="1">
      <alignment vertical="center"/>
      <protection/>
    </xf>
    <xf numFmtId="181" fontId="11" fillId="35" borderId="19" xfId="67" applyNumberFormat="1" applyFont="1" applyFill="1" applyBorder="1" applyAlignment="1">
      <alignment vertical="center"/>
      <protection/>
    </xf>
    <xf numFmtId="181" fontId="11" fillId="35" borderId="36" xfId="67" applyNumberFormat="1" applyFont="1" applyFill="1" applyBorder="1" applyAlignment="1">
      <alignment vertical="center"/>
      <protection/>
    </xf>
    <xf numFmtId="0" fontId="11" fillId="0" borderId="44" xfId="67" applyFont="1" applyFill="1" applyBorder="1" applyAlignment="1">
      <alignment horizontal="center" vertical="center"/>
      <protection/>
    </xf>
    <xf numFmtId="181" fontId="11" fillId="35" borderId="31" xfId="67" applyNumberFormat="1" applyFont="1" applyFill="1" applyBorder="1" applyAlignment="1">
      <alignment vertical="center"/>
      <protection/>
    </xf>
    <xf numFmtId="181" fontId="11" fillId="35" borderId="21" xfId="67" applyNumberFormat="1" applyFont="1" applyFill="1" applyBorder="1" applyAlignment="1">
      <alignment vertical="center"/>
      <protection/>
    </xf>
    <xf numFmtId="181" fontId="11" fillId="35" borderId="32" xfId="67" applyNumberFormat="1" applyFont="1" applyFill="1" applyBorder="1" applyAlignment="1">
      <alignment vertical="center"/>
      <protection/>
    </xf>
    <xf numFmtId="0" fontId="11" fillId="0" borderId="47" xfId="67" applyFont="1" applyFill="1" applyBorder="1" applyAlignment="1">
      <alignment horizontal="center" vertical="center"/>
      <protection/>
    </xf>
    <xf numFmtId="181" fontId="11" fillId="35" borderId="75" xfId="67" applyNumberFormat="1" applyFont="1" applyFill="1" applyBorder="1" applyAlignment="1">
      <alignment vertical="center"/>
      <protection/>
    </xf>
    <xf numFmtId="181" fontId="11" fillId="35" borderId="76" xfId="67" applyNumberFormat="1" applyFont="1" applyFill="1" applyBorder="1" applyAlignment="1">
      <alignment vertical="center"/>
      <protection/>
    </xf>
    <xf numFmtId="0" fontId="4" fillId="33" borderId="0" xfId="0" applyFont="1" applyFill="1" applyAlignment="1">
      <alignment horizontal="left" vertical="center" shrinkToFit="1"/>
    </xf>
    <xf numFmtId="0" fontId="5" fillId="0" borderId="62" xfId="67" applyNumberFormat="1" applyFont="1" applyFill="1" applyBorder="1" applyAlignment="1">
      <alignment horizontal="center" vertical="center"/>
      <protection/>
    </xf>
    <xf numFmtId="3" fontId="5" fillId="0" borderId="77" xfId="67" applyNumberFormat="1" applyFont="1" applyFill="1" applyBorder="1" applyAlignment="1">
      <alignment horizontal="center" vertical="center"/>
      <protection/>
    </xf>
    <xf numFmtId="180" fontId="5" fillId="0" borderId="78" xfId="67" applyNumberFormat="1" applyFont="1" applyFill="1" applyBorder="1" applyAlignment="1">
      <alignment horizontal="center" vertical="center"/>
      <protection/>
    </xf>
    <xf numFmtId="3" fontId="5" fillId="0" borderId="79" xfId="67" applyNumberFormat="1" applyFont="1" applyFill="1" applyBorder="1" applyAlignment="1">
      <alignment horizontal="center" vertical="center"/>
      <protection/>
    </xf>
    <xf numFmtId="180" fontId="5" fillId="0" borderId="12" xfId="67" applyNumberFormat="1" applyFont="1" applyFill="1" applyBorder="1" applyAlignment="1">
      <alignment horizontal="center" vertical="center"/>
      <protection/>
    </xf>
    <xf numFmtId="180" fontId="5" fillId="0" borderId="80" xfId="67" applyNumberFormat="1" applyFont="1" applyFill="1" applyBorder="1" applyAlignment="1">
      <alignment horizontal="center" vertical="center"/>
      <protection/>
    </xf>
    <xf numFmtId="0" fontId="5" fillId="0" borderId="73" xfId="67" applyNumberFormat="1" applyFont="1" applyFill="1" applyBorder="1" applyAlignment="1">
      <alignment horizontal="center" vertical="center"/>
      <protection/>
    </xf>
    <xf numFmtId="3" fontId="5" fillId="0" borderId="64" xfId="67" applyNumberFormat="1" applyFont="1" applyFill="1" applyBorder="1" applyAlignment="1">
      <alignment horizontal="right" vertical="center"/>
      <protection/>
    </xf>
    <xf numFmtId="176" fontId="5" fillId="0" borderId="81" xfId="67" applyNumberFormat="1" applyFont="1" applyFill="1" applyBorder="1" applyAlignment="1">
      <alignment horizontal="right" vertical="center"/>
      <protection/>
    </xf>
    <xf numFmtId="3" fontId="5" fillId="0" borderId="82" xfId="67" applyNumberFormat="1" applyFont="1" applyFill="1" applyBorder="1" applyAlignment="1">
      <alignment horizontal="right" vertical="center"/>
      <protection/>
    </xf>
    <xf numFmtId="176" fontId="5" fillId="0" borderId="83" xfId="67" applyNumberFormat="1" applyFont="1" applyFill="1" applyBorder="1" applyAlignment="1">
      <alignment horizontal="right" vertical="center"/>
      <protection/>
    </xf>
    <xf numFmtId="176" fontId="5" fillId="0" borderId="84" xfId="67" applyNumberFormat="1" applyFont="1" applyFill="1" applyBorder="1" applyAlignment="1">
      <alignment horizontal="right" vertical="center"/>
      <protection/>
    </xf>
    <xf numFmtId="0" fontId="5" fillId="0" borderId="74" xfId="67" applyNumberFormat="1" applyFont="1" applyFill="1" applyBorder="1" applyAlignment="1">
      <alignment horizontal="center" vertical="center"/>
      <protection/>
    </xf>
    <xf numFmtId="3" fontId="5" fillId="0" borderId="18" xfId="67" applyNumberFormat="1" applyFont="1" applyFill="1" applyBorder="1" applyAlignment="1">
      <alignment horizontal="right" vertical="center"/>
      <protection/>
    </xf>
    <xf numFmtId="176" fontId="5" fillId="0" borderId="85" xfId="67" applyNumberFormat="1" applyFont="1" applyFill="1" applyBorder="1" applyAlignment="1">
      <alignment horizontal="right" vertical="center"/>
      <protection/>
    </xf>
    <xf numFmtId="3" fontId="5" fillId="0" borderId="86" xfId="67" applyNumberFormat="1" applyFont="1" applyFill="1" applyBorder="1" applyAlignment="1">
      <alignment horizontal="right" vertical="center"/>
      <protection/>
    </xf>
    <xf numFmtId="176" fontId="5" fillId="0" borderId="17" xfId="67" applyNumberFormat="1" applyFont="1" applyFill="1" applyBorder="1" applyAlignment="1">
      <alignment horizontal="right" vertical="center"/>
      <protection/>
    </xf>
    <xf numFmtId="176" fontId="5" fillId="0" borderId="87" xfId="67" applyNumberFormat="1" applyFont="1" applyFill="1" applyBorder="1" applyAlignment="1">
      <alignment horizontal="right" vertical="center"/>
      <protection/>
    </xf>
    <xf numFmtId="0" fontId="5" fillId="0" borderId="28" xfId="67" applyNumberFormat="1" applyFont="1" applyFill="1" applyBorder="1" applyAlignment="1">
      <alignment horizontal="center" vertical="center"/>
      <protection/>
    </xf>
    <xf numFmtId="3" fontId="5" fillId="0" borderId="88" xfId="67" applyNumberFormat="1" applyFont="1" applyFill="1" applyBorder="1" applyAlignment="1">
      <alignment horizontal="right" vertical="center"/>
      <protection/>
    </xf>
    <xf numFmtId="176" fontId="5" fillId="0" borderId="89" xfId="67" applyNumberFormat="1" applyFont="1" applyFill="1" applyBorder="1" applyAlignment="1">
      <alignment horizontal="right" vertical="center"/>
      <protection/>
    </xf>
    <xf numFmtId="3" fontId="5" fillId="0" borderId="90" xfId="67" applyNumberFormat="1" applyFont="1" applyFill="1" applyBorder="1" applyAlignment="1">
      <alignment horizontal="right" vertical="center"/>
      <protection/>
    </xf>
    <xf numFmtId="176" fontId="5" fillId="0" borderId="29" xfId="67" applyNumberFormat="1" applyFont="1" applyFill="1" applyBorder="1" applyAlignment="1">
      <alignment horizontal="right" vertical="center"/>
      <protection/>
    </xf>
    <xf numFmtId="176" fontId="5" fillId="0" borderId="91" xfId="67" applyNumberFormat="1" applyFont="1" applyFill="1" applyBorder="1" applyAlignment="1">
      <alignment horizontal="right" vertical="center"/>
      <protection/>
    </xf>
    <xf numFmtId="0" fontId="11" fillId="0" borderId="0" xfId="67" applyNumberFormat="1" applyFont="1" applyFill="1" applyAlignment="1">
      <alignment vertical="center"/>
      <protection/>
    </xf>
    <xf numFmtId="3" fontId="11" fillId="0" borderId="0" xfId="67" applyNumberFormat="1" applyFont="1" applyFill="1" applyAlignment="1">
      <alignment vertical="center"/>
      <protection/>
    </xf>
    <xf numFmtId="178" fontId="11" fillId="0" borderId="0" xfId="67" applyNumberFormat="1" applyFont="1" applyFill="1" applyAlignment="1">
      <alignment vertical="center"/>
      <protection/>
    </xf>
    <xf numFmtId="180" fontId="11" fillId="0" borderId="0" xfId="67" applyNumberFormat="1" applyFont="1" applyFill="1" applyAlignment="1">
      <alignment vertical="center"/>
      <protection/>
    </xf>
    <xf numFmtId="0" fontId="4" fillId="33" borderId="0" xfId="67" applyNumberFormat="1" applyFont="1" applyFill="1" applyBorder="1" applyAlignment="1">
      <alignment horizontal="left" vertical="center"/>
      <protection/>
    </xf>
    <xf numFmtId="0" fontId="4" fillId="0" borderId="0" xfId="67" applyNumberFormat="1" applyFont="1" applyFill="1" applyBorder="1" applyAlignment="1">
      <alignment horizontal="left" vertical="center"/>
      <protection/>
    </xf>
    <xf numFmtId="180" fontId="11" fillId="0" borderId="0" xfId="67" applyNumberFormat="1" applyFont="1" applyFill="1" applyAlignment="1">
      <alignment vertical="center" wrapText="1"/>
      <protection/>
    </xf>
    <xf numFmtId="3" fontId="11" fillId="0" borderId="0" xfId="67" applyNumberFormat="1" applyFont="1" applyFill="1" applyAlignment="1">
      <alignment horizontal="left" vertical="center" wrapText="1"/>
      <protection/>
    </xf>
    <xf numFmtId="180" fontId="11" fillId="0" borderId="0" xfId="67" applyNumberFormat="1" applyFont="1" applyFill="1" applyBorder="1" applyAlignment="1">
      <alignment horizontal="left"/>
      <protection/>
    </xf>
    <xf numFmtId="180" fontId="4" fillId="0" borderId="0" xfId="67" applyNumberFormat="1" applyFont="1" applyFill="1" applyBorder="1" applyAlignment="1">
      <alignment horizontal="right"/>
      <protection/>
    </xf>
    <xf numFmtId="176" fontId="5" fillId="0" borderId="92" xfId="67" applyNumberFormat="1" applyFont="1" applyFill="1" applyBorder="1" applyAlignment="1">
      <alignment horizontal="right" vertical="center"/>
      <protection/>
    </xf>
    <xf numFmtId="3" fontId="5" fillId="0" borderId="93" xfId="67" applyNumberFormat="1" applyFont="1" applyFill="1" applyBorder="1" applyAlignment="1">
      <alignment horizontal="right" vertical="center"/>
      <protection/>
    </xf>
    <xf numFmtId="176" fontId="5" fillId="0" borderId="30" xfId="67" applyNumberFormat="1" applyFont="1" applyFill="1" applyBorder="1" applyAlignment="1">
      <alignment horizontal="right" vertical="center"/>
      <protection/>
    </xf>
    <xf numFmtId="176" fontId="5" fillId="0" borderId="94" xfId="67" applyNumberFormat="1" applyFont="1" applyFill="1" applyBorder="1" applyAlignment="1">
      <alignment horizontal="right" vertical="center"/>
      <protection/>
    </xf>
    <xf numFmtId="3" fontId="5" fillId="0" borderId="95" xfId="67" applyNumberFormat="1" applyFont="1" applyFill="1" applyBorder="1" applyAlignment="1">
      <alignment horizontal="right" vertical="center"/>
      <protection/>
    </xf>
    <xf numFmtId="0" fontId="11" fillId="0" borderId="0" xfId="67" applyNumberFormat="1" applyFont="1" applyFill="1" applyBorder="1" applyAlignment="1">
      <alignment horizontal="left" vertical="top"/>
      <protection/>
    </xf>
    <xf numFmtId="0" fontId="11" fillId="0" borderId="0" xfId="67" applyNumberFormat="1" applyFont="1" applyFill="1" applyBorder="1" applyAlignment="1">
      <alignment horizontal="left" vertical="top" wrapText="1"/>
      <protection/>
    </xf>
    <xf numFmtId="0" fontId="10" fillId="0" borderId="0" xfId="67" applyNumberFormat="1" applyFont="1" applyFill="1" applyBorder="1" applyAlignment="1">
      <alignment horizontal="left" vertical="center"/>
      <protection/>
    </xf>
    <xf numFmtId="3" fontId="11" fillId="0" borderId="0" xfId="67" applyNumberFormat="1" applyFont="1" applyFill="1" applyBorder="1" applyAlignment="1">
      <alignment horizontal="left" vertical="center" wrapText="1"/>
      <protection/>
    </xf>
    <xf numFmtId="176" fontId="5" fillId="0" borderId="96" xfId="67" applyNumberFormat="1" applyFont="1" applyFill="1" applyBorder="1" applyAlignment="1">
      <alignment horizontal="right" vertical="center"/>
      <protection/>
    </xf>
    <xf numFmtId="176" fontId="5" fillId="0" borderId="16" xfId="67" applyNumberFormat="1" applyFont="1" applyFill="1" applyBorder="1" applyAlignment="1">
      <alignment vertical="center" wrapText="1"/>
      <protection/>
    </xf>
    <xf numFmtId="3" fontId="5" fillId="0" borderId="97" xfId="67" applyNumberFormat="1" applyFont="1" applyFill="1" applyBorder="1" applyAlignment="1">
      <alignment horizontal="right" vertical="center"/>
      <protection/>
    </xf>
    <xf numFmtId="0" fontId="5" fillId="0" borderId="28" xfId="67" applyNumberFormat="1" applyFont="1" applyFill="1" applyBorder="1" applyAlignment="1">
      <alignment horizontal="center" vertical="center" wrapText="1"/>
      <protection/>
    </xf>
    <xf numFmtId="176" fontId="5" fillId="0" borderId="30" xfId="67" applyNumberFormat="1" applyFont="1" applyFill="1" applyBorder="1" applyAlignment="1">
      <alignment vertical="center" wrapText="1"/>
      <protection/>
    </xf>
    <xf numFmtId="0" fontId="5" fillId="0" borderId="0" xfId="67" applyNumberFormat="1" applyFont="1" applyFill="1" applyBorder="1" applyAlignment="1">
      <alignment horizontal="left" vertical="center"/>
      <protection/>
    </xf>
    <xf numFmtId="3" fontId="11" fillId="0" borderId="0" xfId="67" applyNumberFormat="1" applyFont="1" applyFill="1" applyAlignment="1">
      <alignment vertical="center" wrapText="1"/>
      <protection/>
    </xf>
    <xf numFmtId="180" fontId="11" fillId="0" borderId="0" xfId="67" applyNumberFormat="1" applyFont="1" applyFill="1" applyBorder="1" applyAlignment="1">
      <alignment horizontal="right"/>
      <protection/>
    </xf>
    <xf numFmtId="180" fontId="4" fillId="0" borderId="0" xfId="67" applyNumberFormat="1" applyFont="1" applyFill="1" applyBorder="1" applyAlignment="1">
      <alignment horizontal="right"/>
      <protection/>
    </xf>
    <xf numFmtId="0" fontId="5" fillId="0" borderId="15" xfId="67" applyNumberFormat="1" applyFont="1" applyFill="1" applyBorder="1" applyAlignment="1">
      <alignment horizontal="center" vertical="center"/>
      <protection/>
    </xf>
    <xf numFmtId="176" fontId="5" fillId="0" borderId="21" xfId="67" applyNumberFormat="1" applyFont="1" applyFill="1" applyBorder="1" applyAlignment="1">
      <alignment horizontal="right" vertical="center"/>
      <protection/>
    </xf>
    <xf numFmtId="3" fontId="5" fillId="0" borderId="83" xfId="67" applyNumberFormat="1" applyFont="1" applyFill="1" applyBorder="1" applyAlignment="1">
      <alignment horizontal="right" vertical="center"/>
      <protection/>
    </xf>
    <xf numFmtId="3" fontId="5" fillId="33" borderId="82" xfId="67" applyNumberFormat="1" applyFont="1" applyFill="1" applyBorder="1" applyAlignment="1">
      <alignment horizontal="right" vertical="center"/>
      <protection/>
    </xf>
    <xf numFmtId="3" fontId="5" fillId="33" borderId="93" xfId="67" applyNumberFormat="1" applyFont="1" applyFill="1" applyBorder="1" applyAlignment="1">
      <alignment horizontal="right" vertical="center"/>
      <protection/>
    </xf>
    <xf numFmtId="0" fontId="5" fillId="0" borderId="59" xfId="67" applyNumberFormat="1" applyFont="1" applyFill="1" applyBorder="1" applyAlignment="1">
      <alignment horizontal="center" vertical="center"/>
      <protection/>
    </xf>
    <xf numFmtId="176" fontId="5" fillId="0" borderId="16" xfId="67" applyNumberFormat="1" applyFont="1" applyFill="1" applyBorder="1" applyAlignment="1">
      <alignment horizontal="right" vertical="center"/>
      <protection/>
    </xf>
    <xf numFmtId="3" fontId="5" fillId="0" borderId="17" xfId="67" applyNumberFormat="1" applyFont="1" applyFill="1" applyBorder="1" applyAlignment="1">
      <alignment horizontal="right" vertical="center"/>
      <protection/>
    </xf>
    <xf numFmtId="3" fontId="5" fillId="33" borderId="86" xfId="67" applyNumberFormat="1" applyFont="1" applyFill="1" applyBorder="1" applyAlignment="1">
      <alignment horizontal="right" vertical="center"/>
      <protection/>
    </xf>
    <xf numFmtId="3" fontId="5" fillId="33" borderId="97" xfId="67" applyNumberFormat="1" applyFont="1" applyFill="1" applyBorder="1" applyAlignment="1">
      <alignment horizontal="right" vertical="center"/>
      <protection/>
    </xf>
    <xf numFmtId="0" fontId="5" fillId="0" borderId="61" xfId="67" applyNumberFormat="1" applyFont="1" applyFill="1" applyBorder="1" applyAlignment="1">
      <alignment horizontal="center" vertical="center"/>
      <protection/>
    </xf>
    <xf numFmtId="3" fontId="5" fillId="0" borderId="29" xfId="67" applyNumberFormat="1" applyFont="1" applyFill="1" applyBorder="1" applyAlignment="1">
      <alignment horizontal="right" vertical="center"/>
      <protection/>
    </xf>
    <xf numFmtId="3" fontId="5" fillId="33" borderId="90" xfId="67" applyNumberFormat="1" applyFont="1" applyFill="1" applyBorder="1" applyAlignment="1">
      <alignment horizontal="right" vertical="center"/>
      <protection/>
    </xf>
    <xf numFmtId="3" fontId="5" fillId="33" borderId="95" xfId="67" applyNumberFormat="1" applyFont="1" applyFill="1" applyBorder="1" applyAlignment="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会計（小数０桁）" xfId="46"/>
    <cellStyle name="会計（小数０桁） 2"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_４　地方交付税"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地方交付税決定額の推移</a:t>
            </a:r>
          </a:p>
        </c:rich>
      </c:tx>
      <c:layout>
        <c:manualLayout>
          <c:xMode val="factor"/>
          <c:yMode val="factor"/>
          <c:x val="0.04025"/>
          <c:y val="-0.01675"/>
        </c:manualLayout>
      </c:layout>
      <c:spPr>
        <a:noFill/>
        <a:ln>
          <a:noFill/>
        </a:ln>
      </c:spPr>
    </c:title>
    <c:plotArea>
      <c:layout>
        <c:manualLayout>
          <c:xMode val="edge"/>
          <c:yMode val="edge"/>
          <c:x val="0.01"/>
          <c:y val="0.09475"/>
          <c:w val="0.99475"/>
          <c:h val="0.785"/>
        </c:manualLayout>
      </c:layout>
      <c:barChart>
        <c:barDir val="col"/>
        <c:grouping val="stacked"/>
        <c:varyColors val="0"/>
        <c:ser>
          <c:idx val="0"/>
          <c:order val="0"/>
          <c:tx>
            <c:strRef>
              <c:f>'６７'!$D$7</c:f>
              <c:strCache>
                <c:ptCount val="1"/>
                <c:pt idx="0">
                  <c:v>普通交付税</c:v>
                </c:pt>
              </c:strCache>
            </c:strRef>
          </c:tx>
          <c:spPr>
            <a:solidFill>
              <a:srgbClr val="FF33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7"/>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val>
            <c:numRef>
              <c:f>'６７'!$D$8:$D$36</c:f>
              <c:numCache/>
            </c:numRef>
          </c:val>
        </c:ser>
        <c:ser>
          <c:idx val="1"/>
          <c:order val="1"/>
          <c:tx>
            <c:strRef>
              <c:f>'６７'!$E$7</c:f>
              <c:strCache>
                <c:ptCount val="1"/>
                <c:pt idx="0">
                  <c:v>特別交付税</c:v>
                </c:pt>
              </c:strCache>
            </c:strRef>
          </c:tx>
          <c:spPr>
            <a:solidFill>
              <a:srgbClr val="00B0F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val>
            <c:numRef>
              <c:f>'６７'!$E$8:$E$36</c:f>
              <c:numCache/>
            </c:numRef>
          </c:val>
        </c:ser>
        <c:ser>
          <c:idx val="2"/>
          <c:order val="2"/>
          <c:tx>
            <c:strRef>
              <c:f>'６７'!$F$7</c:f>
              <c:strCache>
                <c:ptCount val="1"/>
                <c:pt idx="0">
                  <c:v>臨時財政対策債</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val>
            <c:numRef>
              <c:f>'６７'!$F$8:$F$36</c:f>
              <c:numCache/>
            </c:numRef>
          </c:val>
        </c:ser>
        <c:ser>
          <c:idx val="3"/>
          <c:order val="3"/>
          <c:tx>
            <c:strRef>
              <c:f>'６７'!$G$7</c:f>
              <c:strCache>
                <c:ptCount val="1"/>
                <c:pt idx="0">
                  <c:v>合　計</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val>
            <c:numRef>
              <c:f>'６７'!$G$8:$G$36</c:f>
              <c:numCache/>
            </c:numRef>
          </c:val>
        </c:ser>
        <c:overlap val="100"/>
        <c:gapWidth val="0"/>
        <c:axId val="63904471"/>
        <c:axId val="38269328"/>
      </c:barChart>
      <c:catAx>
        <c:axId val="63904471"/>
        <c:scaling>
          <c:orientation val="minMax"/>
        </c:scaling>
        <c:axPos val="b"/>
        <c:delete val="0"/>
        <c:numFmt formatCode="General" sourceLinked="1"/>
        <c:majorTickMark val="none"/>
        <c:minorTickMark val="none"/>
        <c:tickLblPos val="none"/>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8269328"/>
        <c:crosses val="autoZero"/>
        <c:auto val="1"/>
        <c:lblOffset val="100"/>
        <c:tickLblSkip val="1"/>
        <c:noMultiLvlLbl val="0"/>
      </c:catAx>
      <c:valAx>
        <c:axId val="38269328"/>
        <c:scaling>
          <c:orientation val="minMax"/>
          <c:max val="80"/>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億円</a:t>
                </a:r>
              </a:p>
            </c:rich>
          </c:tx>
          <c:layout>
            <c:manualLayout>
              <c:xMode val="factor"/>
              <c:yMode val="factor"/>
              <c:x val="0.018"/>
              <c:y val="0.14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904471"/>
        <c:crossesAt val="1"/>
        <c:crossBetween val="between"/>
        <c:dispUnits/>
        <c:majorUnit val="10"/>
        <c:minorUnit val="10"/>
      </c:valAx>
      <c:spPr>
        <a:noFill/>
        <a:ln>
          <a:noFill/>
        </a:ln>
      </c:spPr>
    </c:plotArea>
    <c:legend>
      <c:legendPos val="r"/>
      <c:layout>
        <c:manualLayout>
          <c:xMode val="edge"/>
          <c:yMode val="edge"/>
          <c:x val="0.8075"/>
          <c:y val="0.0905"/>
          <c:w val="0.18475"/>
          <c:h val="0.17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28575</xdr:rowOff>
    </xdr:from>
    <xdr:to>
      <xdr:col>0</xdr:col>
      <xdr:colOff>238125</xdr:colOff>
      <xdr:row>29</xdr:row>
      <xdr:rowOff>9525</xdr:rowOff>
    </xdr:to>
    <xdr:sp>
      <xdr:nvSpPr>
        <xdr:cNvPr id="1" name="AutoShape 3"/>
        <xdr:cNvSpPr>
          <a:spLocks/>
        </xdr:cNvSpPr>
      </xdr:nvSpPr>
      <xdr:spPr>
        <a:xfrm>
          <a:off x="161925" y="5353050"/>
          <a:ext cx="76200" cy="1981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21</xdr:row>
      <xdr:rowOff>219075</xdr:rowOff>
    </xdr:from>
    <xdr:to>
      <xdr:col>10</xdr:col>
      <xdr:colOff>180975</xdr:colOff>
      <xdr:row>28</xdr:row>
      <xdr:rowOff>219075</xdr:rowOff>
    </xdr:to>
    <xdr:sp>
      <xdr:nvSpPr>
        <xdr:cNvPr id="2" name="AutoShape 4"/>
        <xdr:cNvSpPr>
          <a:spLocks/>
        </xdr:cNvSpPr>
      </xdr:nvSpPr>
      <xdr:spPr>
        <a:xfrm>
          <a:off x="6905625" y="5295900"/>
          <a:ext cx="76200" cy="2000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0.917</cdr:y>
    </cdr:from>
    <cdr:to>
      <cdr:x>0.18725</cdr:x>
      <cdr:y>0.96375</cdr:y>
    </cdr:to>
    <cdr:sp>
      <cdr:nvSpPr>
        <cdr:cNvPr id="1" name="Text Box 26"/>
        <cdr:cNvSpPr txBox="1">
          <a:spLocks noChangeArrowheads="1"/>
        </cdr:cNvSpPr>
      </cdr:nvSpPr>
      <cdr:spPr>
        <a:xfrm>
          <a:off x="666750" y="4267200"/>
          <a:ext cx="542925" cy="2190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根室市</a:t>
          </a:r>
        </a:p>
      </cdr:txBody>
    </cdr:sp>
  </cdr:relSizeAnchor>
  <cdr:relSizeAnchor xmlns:cdr="http://schemas.openxmlformats.org/drawingml/2006/chartDrawing">
    <cdr:from>
      <cdr:x>0.29275</cdr:x>
      <cdr:y>0.917</cdr:y>
    </cdr:from>
    <cdr:to>
      <cdr:x>0.38675</cdr:x>
      <cdr:y>0.96225</cdr:y>
    </cdr:to>
    <cdr:sp>
      <cdr:nvSpPr>
        <cdr:cNvPr id="2" name="Text Box 27"/>
        <cdr:cNvSpPr txBox="1">
          <a:spLocks noChangeArrowheads="1"/>
        </cdr:cNvSpPr>
      </cdr:nvSpPr>
      <cdr:spPr>
        <a:xfrm>
          <a:off x="1885950" y="4267200"/>
          <a:ext cx="609600" cy="2095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別海町</a:t>
          </a:r>
        </a:p>
      </cdr:txBody>
    </cdr:sp>
  </cdr:relSizeAnchor>
  <cdr:relSizeAnchor xmlns:cdr="http://schemas.openxmlformats.org/drawingml/2006/chartDrawing">
    <cdr:from>
      <cdr:x>0.46025</cdr:x>
      <cdr:y>0.917</cdr:y>
    </cdr:from>
    <cdr:to>
      <cdr:x>0.57025</cdr:x>
      <cdr:y>0.96725</cdr:y>
    </cdr:to>
    <cdr:sp>
      <cdr:nvSpPr>
        <cdr:cNvPr id="3" name="Text Box 28"/>
        <cdr:cNvSpPr txBox="1">
          <a:spLocks noChangeArrowheads="1"/>
        </cdr:cNvSpPr>
      </cdr:nvSpPr>
      <cdr:spPr>
        <a:xfrm>
          <a:off x="2971800" y="4267200"/>
          <a:ext cx="714375" cy="2381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中標津町</a:t>
          </a:r>
        </a:p>
      </cdr:txBody>
    </cdr:sp>
  </cdr:relSizeAnchor>
  <cdr:relSizeAnchor xmlns:cdr="http://schemas.openxmlformats.org/drawingml/2006/chartDrawing">
    <cdr:from>
      <cdr:x>0.6815</cdr:x>
      <cdr:y>0.917</cdr:y>
    </cdr:from>
    <cdr:to>
      <cdr:x>0.7585</cdr:x>
      <cdr:y>0.9625</cdr:y>
    </cdr:to>
    <cdr:sp>
      <cdr:nvSpPr>
        <cdr:cNvPr id="4" name="Text Box 29"/>
        <cdr:cNvSpPr txBox="1">
          <a:spLocks noChangeArrowheads="1"/>
        </cdr:cNvSpPr>
      </cdr:nvSpPr>
      <cdr:spPr>
        <a:xfrm>
          <a:off x="4400550" y="4267200"/>
          <a:ext cx="495300" cy="2095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標津町</a:t>
          </a:r>
        </a:p>
      </cdr:txBody>
    </cdr:sp>
  </cdr:relSizeAnchor>
  <cdr:relSizeAnchor xmlns:cdr="http://schemas.openxmlformats.org/drawingml/2006/chartDrawing">
    <cdr:from>
      <cdr:x>0.85275</cdr:x>
      <cdr:y>0.9165</cdr:y>
    </cdr:from>
    <cdr:to>
      <cdr:x>0.93</cdr:x>
      <cdr:y>0.96075</cdr:y>
    </cdr:to>
    <cdr:sp>
      <cdr:nvSpPr>
        <cdr:cNvPr id="5" name="Text Box 30"/>
        <cdr:cNvSpPr txBox="1">
          <a:spLocks noChangeArrowheads="1"/>
        </cdr:cNvSpPr>
      </cdr:nvSpPr>
      <cdr:spPr>
        <a:xfrm>
          <a:off x="5514975" y="4267200"/>
          <a:ext cx="495300" cy="2095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羅臼町</a:t>
          </a:r>
        </a:p>
      </cdr:txBody>
    </cdr:sp>
  </cdr:relSizeAnchor>
  <cdr:relSizeAnchor xmlns:cdr="http://schemas.openxmlformats.org/drawingml/2006/chartDrawing">
    <cdr:from>
      <cdr:x>0.85275</cdr:x>
      <cdr:y>0.9165</cdr:y>
    </cdr:from>
    <cdr:to>
      <cdr:x>0.93</cdr:x>
      <cdr:y>0.96075</cdr:y>
    </cdr:to>
    <cdr:sp>
      <cdr:nvSpPr>
        <cdr:cNvPr id="6" name="Text Box 30"/>
        <cdr:cNvSpPr txBox="1">
          <a:spLocks noChangeArrowheads="1"/>
        </cdr:cNvSpPr>
      </cdr:nvSpPr>
      <cdr:spPr>
        <a:xfrm>
          <a:off x="5514975" y="4267200"/>
          <a:ext cx="495300" cy="2095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rPr>
            <a:t>羅臼町</a:t>
          </a:r>
        </a:p>
      </cdr:txBody>
    </cdr:sp>
  </cdr:relSizeAnchor>
  <cdr:relSizeAnchor xmlns:cdr="http://schemas.openxmlformats.org/drawingml/2006/chartDrawing">
    <cdr:from>
      <cdr:x>0.95425</cdr:x>
      <cdr:y>0.89025</cdr:y>
    </cdr:from>
    <cdr:to>
      <cdr:x>1</cdr:x>
      <cdr:y>0.9345</cdr:y>
    </cdr:to>
    <cdr:sp>
      <cdr:nvSpPr>
        <cdr:cNvPr id="7" name="Text Box 31"/>
        <cdr:cNvSpPr txBox="1">
          <a:spLocks noChangeArrowheads="1"/>
        </cdr:cNvSpPr>
      </cdr:nvSpPr>
      <cdr:spPr>
        <a:xfrm>
          <a:off x="6162675" y="4143375"/>
          <a:ext cx="323850" cy="209550"/>
        </a:xfrm>
        <a:prstGeom prst="rect">
          <a:avLst/>
        </a:prstGeom>
        <a:noFill/>
        <a:ln w="0" cmpd="sng">
          <a:noFill/>
        </a:ln>
      </cdr:spPr>
      <cdr:txBody>
        <a:bodyPr vertOverflow="clip" wrap="square" lIns="18288" tIns="18288" rIns="18288" bIns="18288" anchor="ctr">
          <a:spAutoFit/>
        </a:bodyPr>
        <a:p>
          <a:pPr algn="ctr">
            <a:defRPr/>
          </a:pPr>
          <a:r>
            <a:rPr lang="en-US" cap="none" sz="1000" b="0" i="0" u="none" baseline="0">
              <a:solidFill>
                <a:srgbClr val="000000"/>
              </a:solidFill>
            </a:rPr>
            <a:t>年度</a:t>
          </a:r>
        </a:p>
      </cdr:txBody>
    </cdr:sp>
  </cdr:relSizeAnchor>
  <cdr:relSizeAnchor xmlns:cdr="http://schemas.openxmlformats.org/drawingml/2006/chartDrawing">
    <cdr:from>
      <cdr:x>0.239</cdr:x>
      <cdr:y>0.87225</cdr:y>
    </cdr:from>
    <cdr:to>
      <cdr:x>0.432</cdr:x>
      <cdr:y>0.89625</cdr:y>
    </cdr:to>
    <cdr:sp>
      <cdr:nvSpPr>
        <cdr:cNvPr id="8" name="Rectangle 3"/>
        <cdr:cNvSpPr>
          <a:spLocks/>
        </cdr:cNvSpPr>
      </cdr:nvSpPr>
      <cdr:spPr>
        <a:xfrm>
          <a:off x="1543050" y="4057650"/>
          <a:ext cx="1247775" cy="114300"/>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rPr>
            <a:t>３０</a:t>
          </a:r>
          <a:r>
            <a:rPr lang="en-US" cap="none" sz="800" b="0" i="0" u="none" baseline="0">
              <a:solidFill>
                <a:srgbClr val="000000"/>
              </a:solidFill>
            </a:rPr>
            <a:t>   </a:t>
          </a:r>
          <a:r>
            <a:rPr lang="en-US" cap="none" sz="800" b="0" i="0" u="none" baseline="0">
              <a:solidFill>
                <a:srgbClr val="000000"/>
              </a:solidFill>
            </a:rPr>
            <a:t>元　</a:t>
          </a:r>
          <a:r>
            <a:rPr lang="en-US" cap="none" sz="800" b="0" i="0" u="none" baseline="0">
              <a:solidFill>
                <a:srgbClr val="000000"/>
              </a:solidFill>
            </a:rPr>
            <a:t> </a:t>
          </a:r>
          <a:r>
            <a:rPr lang="en-US" cap="none" sz="800" b="0" i="0" u="none" baseline="0">
              <a:solidFill>
                <a:srgbClr val="000000"/>
              </a:solidFill>
            </a:rPr>
            <a:t>2</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３　　</a:t>
          </a:r>
          <a:r>
            <a:rPr lang="en-US" cap="none" sz="800" b="0" i="0" u="none" baseline="0">
              <a:solidFill>
                <a:srgbClr val="000000"/>
              </a:solidFill>
            </a:rPr>
            <a:t> </a:t>
          </a:r>
          <a:r>
            <a:rPr lang="en-US" cap="none" sz="800" b="0" i="0" u="none" baseline="0">
              <a:solidFill>
                <a:srgbClr val="000000"/>
              </a:solidFill>
            </a:rPr>
            <a:t>４　</a:t>
          </a:r>
        </a:p>
      </cdr:txBody>
    </cdr:sp>
  </cdr:relSizeAnchor>
  <cdr:relSizeAnchor xmlns:cdr="http://schemas.openxmlformats.org/drawingml/2006/chartDrawing">
    <cdr:from>
      <cdr:x>0.43575</cdr:x>
      <cdr:y>0.87</cdr:y>
    </cdr:from>
    <cdr:to>
      <cdr:x>0.62775</cdr:x>
      <cdr:y>0.9</cdr:y>
    </cdr:to>
    <cdr:sp>
      <cdr:nvSpPr>
        <cdr:cNvPr id="9" name="Rectangle 3"/>
        <cdr:cNvSpPr>
          <a:spLocks/>
        </cdr:cNvSpPr>
      </cdr:nvSpPr>
      <cdr:spPr>
        <a:xfrm flipV="1">
          <a:off x="2809875" y="4048125"/>
          <a:ext cx="1238250" cy="142875"/>
        </a:xfrm>
        <a:prstGeom prst="rect">
          <a:avLst/>
        </a:prstGeom>
        <a:noFill/>
        <a:ln w="9525" cmpd="sng">
          <a:noFill/>
        </a:ln>
      </cdr:spPr>
      <cdr:txBody>
        <a:bodyPr vertOverflow="clip" wrap="square" lIns="27432" tIns="18288" rIns="27432" bIns="18288" anchor="ctr"/>
        <a:p>
          <a:pPr algn="ctr">
            <a:defRPr/>
          </a:pPr>
          <a:r>
            <a:rPr lang="en-US" cap="none" sz="800" b="0" i="0" u="none" baseline="0">
              <a:solidFill>
                <a:srgbClr val="000000"/>
              </a:solidFill>
            </a:rPr>
            <a:t>３０　元</a:t>
          </a:r>
          <a:r>
            <a:rPr lang="en-US" cap="none" sz="800" b="0" i="0" u="none" baseline="0">
              <a:solidFill>
                <a:srgbClr val="000000"/>
              </a:solidFill>
            </a:rPr>
            <a:t> </a:t>
          </a:r>
          <a:r>
            <a:rPr lang="en-US" cap="none" sz="800" b="0" i="0" u="none" baseline="0">
              <a:solidFill>
                <a:srgbClr val="000000"/>
              </a:solidFill>
            </a:rPr>
            <a:t>　２　　３　　４</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142875</xdr:rowOff>
    </xdr:from>
    <xdr:to>
      <xdr:col>7</xdr:col>
      <xdr:colOff>685800</xdr:colOff>
      <xdr:row>67</xdr:row>
      <xdr:rowOff>142875</xdr:rowOff>
    </xdr:to>
    <xdr:graphicFrame>
      <xdr:nvGraphicFramePr>
        <xdr:cNvPr id="1" name="Chart 1"/>
        <xdr:cNvGraphicFramePr/>
      </xdr:nvGraphicFramePr>
      <xdr:xfrm>
        <a:off x="0" y="5476875"/>
        <a:ext cx="6467475" cy="4657725"/>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63</xdr:row>
      <xdr:rowOff>85725</xdr:rowOff>
    </xdr:from>
    <xdr:to>
      <xdr:col>3</xdr:col>
      <xdr:colOff>238125</xdr:colOff>
      <xdr:row>64</xdr:row>
      <xdr:rowOff>38100</xdr:rowOff>
    </xdr:to>
    <xdr:sp>
      <xdr:nvSpPr>
        <xdr:cNvPr id="2" name="Rectangle 3"/>
        <xdr:cNvSpPr>
          <a:spLocks/>
        </xdr:cNvSpPr>
      </xdr:nvSpPr>
      <xdr:spPr>
        <a:xfrm>
          <a:off x="333375" y="9467850"/>
          <a:ext cx="1228725" cy="1047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３０　元</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２</a:t>
          </a:r>
          <a:r>
            <a:rPr lang="en-US" cap="none" sz="800" b="0" i="0" u="none" baseline="0">
              <a:solidFill>
                <a:srgbClr val="000000"/>
              </a:solidFill>
            </a:rPr>
            <a:t>  </a:t>
          </a:r>
          <a:r>
            <a:rPr lang="en-US" cap="none" sz="800" b="0" i="0" u="none" baseline="0">
              <a:solidFill>
                <a:srgbClr val="000000"/>
              </a:solidFill>
            </a:rPr>
            <a:t>　３　　４</a:t>
          </a:r>
        </a:p>
      </xdr:txBody>
    </xdr:sp>
    <xdr:clientData/>
  </xdr:twoCellAnchor>
  <xdr:twoCellAnchor>
    <xdr:from>
      <xdr:col>5</xdr:col>
      <xdr:colOff>533400</xdr:colOff>
      <xdr:row>63</xdr:row>
      <xdr:rowOff>85725</xdr:rowOff>
    </xdr:from>
    <xdr:to>
      <xdr:col>6</xdr:col>
      <xdr:colOff>647700</xdr:colOff>
      <xdr:row>64</xdr:row>
      <xdr:rowOff>47625</xdr:rowOff>
    </xdr:to>
    <xdr:sp>
      <xdr:nvSpPr>
        <xdr:cNvPr id="3" name="Rectangle 3"/>
        <xdr:cNvSpPr>
          <a:spLocks/>
        </xdr:cNvSpPr>
      </xdr:nvSpPr>
      <xdr:spPr>
        <a:xfrm>
          <a:off x="4086225" y="9467850"/>
          <a:ext cx="1228725" cy="1143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３０　元</a:t>
          </a:r>
          <a:r>
            <a:rPr lang="en-US" cap="none" sz="800" b="0" i="0" u="none" baseline="0">
              <a:solidFill>
                <a:srgbClr val="000000"/>
              </a:solidFill>
            </a:rPr>
            <a:t> </a:t>
          </a:r>
          <a:r>
            <a:rPr lang="en-US" cap="none" sz="800" b="0" i="0" u="none" baseline="0">
              <a:solidFill>
                <a:srgbClr val="000000"/>
              </a:solidFill>
            </a:rPr>
            <a:t>　２　　３　　４</a:t>
          </a:r>
        </a:p>
      </xdr:txBody>
    </xdr:sp>
    <xdr:clientData/>
  </xdr:twoCellAnchor>
  <xdr:twoCellAnchor>
    <xdr:from>
      <xdr:col>6</xdr:col>
      <xdr:colOff>523875</xdr:colOff>
      <xdr:row>63</xdr:row>
      <xdr:rowOff>85725</xdr:rowOff>
    </xdr:from>
    <xdr:to>
      <xdr:col>8</xdr:col>
      <xdr:colOff>38100</xdr:colOff>
      <xdr:row>64</xdr:row>
      <xdr:rowOff>66675</xdr:rowOff>
    </xdr:to>
    <xdr:sp>
      <xdr:nvSpPr>
        <xdr:cNvPr id="4" name="Rectangle 3"/>
        <xdr:cNvSpPr>
          <a:spLocks/>
        </xdr:cNvSpPr>
      </xdr:nvSpPr>
      <xdr:spPr>
        <a:xfrm>
          <a:off x="5191125" y="9467850"/>
          <a:ext cx="1381125"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　　３０　元　　２　　３　　４</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2.10.3\share\Users\050845\working%20folder\b%20&#36001;&#21209;\25.03.08%20b466\H24&#31639;&#23450;&#21488;&#24115;&#35519;&#25972;&#24489;&#27963;&#65288;0308&#20877;&#32013;&#21697;&#65289;_&#26681;&#23460;&#25391;&#33288;&#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1市町村マスタ"/>
      <sheetName val="入力画面"/>
      <sheetName val="目次"/>
      <sheetName val="算定台帳1"/>
      <sheetName val="算定台帳2"/>
      <sheetName val="PDF設定"/>
      <sheetName val="data1"/>
      <sheetName val="data2"/>
      <sheetName val="data3"/>
      <sheetName val="data4"/>
      <sheetName val="環境"/>
    </sheetNames>
    <sheetDataSet>
      <sheetData sheetId="0">
        <row r="2">
          <cell r="A2" t="str">
            <v>C01：北海道</v>
          </cell>
          <cell r="E2" t="str">
            <v>根室振興局</v>
          </cell>
        </row>
        <row r="4">
          <cell r="M4" t="str">
            <v>C01</v>
          </cell>
          <cell r="N4" t="str">
            <v>北海道</v>
          </cell>
        </row>
        <row r="5">
          <cell r="M5" t="str">
            <v>C02</v>
          </cell>
          <cell r="N5" t="str">
            <v>青森県</v>
          </cell>
        </row>
        <row r="6">
          <cell r="M6" t="str">
            <v>C03</v>
          </cell>
          <cell r="N6" t="str">
            <v>岩手県</v>
          </cell>
        </row>
        <row r="7">
          <cell r="M7" t="str">
            <v>C04</v>
          </cell>
          <cell r="N7" t="str">
            <v>宮城県</v>
          </cell>
        </row>
        <row r="8">
          <cell r="M8" t="str">
            <v>C05</v>
          </cell>
          <cell r="N8" t="str">
            <v>秋田県</v>
          </cell>
        </row>
        <row r="9">
          <cell r="M9" t="str">
            <v>C06</v>
          </cell>
          <cell r="N9" t="str">
            <v>山形県</v>
          </cell>
        </row>
        <row r="10">
          <cell r="M10" t="str">
            <v>C07</v>
          </cell>
          <cell r="N10" t="str">
            <v>福島県</v>
          </cell>
        </row>
        <row r="11">
          <cell r="M11" t="str">
            <v>C08</v>
          </cell>
          <cell r="N11" t="str">
            <v>茨城県</v>
          </cell>
        </row>
        <row r="12">
          <cell r="M12" t="str">
            <v>C09</v>
          </cell>
          <cell r="N12" t="str">
            <v>栃木県</v>
          </cell>
        </row>
        <row r="13">
          <cell r="M13" t="str">
            <v>C10</v>
          </cell>
          <cell r="N13" t="str">
            <v>群馬県</v>
          </cell>
        </row>
        <row r="14">
          <cell r="M14" t="str">
            <v>C11</v>
          </cell>
          <cell r="N14" t="str">
            <v>埼玉県</v>
          </cell>
        </row>
        <row r="15">
          <cell r="M15" t="str">
            <v>C12</v>
          </cell>
          <cell r="N15" t="str">
            <v>千葉県</v>
          </cell>
        </row>
        <row r="16">
          <cell r="M16" t="str">
            <v>C13</v>
          </cell>
          <cell r="N16" t="str">
            <v>東京都</v>
          </cell>
        </row>
        <row r="17">
          <cell r="M17" t="str">
            <v>C14</v>
          </cell>
          <cell r="N17" t="str">
            <v>神奈川県</v>
          </cell>
        </row>
        <row r="18">
          <cell r="M18" t="str">
            <v>C15</v>
          </cell>
          <cell r="N18" t="str">
            <v>新潟県</v>
          </cell>
        </row>
        <row r="19">
          <cell r="M19" t="str">
            <v>C16</v>
          </cell>
          <cell r="N19" t="str">
            <v>富山県</v>
          </cell>
        </row>
        <row r="20">
          <cell r="M20" t="str">
            <v>C17</v>
          </cell>
          <cell r="N20" t="str">
            <v>石川県</v>
          </cell>
        </row>
        <row r="21">
          <cell r="M21" t="str">
            <v>C18</v>
          </cell>
          <cell r="N21" t="str">
            <v>福井県</v>
          </cell>
        </row>
        <row r="22">
          <cell r="M22" t="str">
            <v>C19</v>
          </cell>
          <cell r="N22" t="str">
            <v>山梨県</v>
          </cell>
        </row>
        <row r="23">
          <cell r="M23" t="str">
            <v>C20</v>
          </cell>
          <cell r="N23" t="str">
            <v>長野県</v>
          </cell>
        </row>
        <row r="24">
          <cell r="M24" t="str">
            <v>C21</v>
          </cell>
          <cell r="N24" t="str">
            <v>岐阜県</v>
          </cell>
        </row>
        <row r="25">
          <cell r="M25" t="str">
            <v>C22</v>
          </cell>
          <cell r="N25" t="str">
            <v>静岡県</v>
          </cell>
        </row>
        <row r="26">
          <cell r="M26" t="str">
            <v>C23</v>
          </cell>
          <cell r="N26" t="str">
            <v>愛知県</v>
          </cell>
        </row>
        <row r="27">
          <cell r="M27" t="str">
            <v>C24</v>
          </cell>
          <cell r="N27" t="str">
            <v>三重県</v>
          </cell>
        </row>
        <row r="28">
          <cell r="M28" t="str">
            <v>C25</v>
          </cell>
          <cell r="N28" t="str">
            <v>滋賀県</v>
          </cell>
        </row>
        <row r="29">
          <cell r="M29" t="str">
            <v>C26</v>
          </cell>
          <cell r="N29" t="str">
            <v>京都府</v>
          </cell>
        </row>
        <row r="30">
          <cell r="M30" t="str">
            <v>C27</v>
          </cell>
          <cell r="N30" t="str">
            <v>大阪府</v>
          </cell>
        </row>
        <row r="31">
          <cell r="M31" t="str">
            <v>C28</v>
          </cell>
          <cell r="N31" t="str">
            <v>兵庫県</v>
          </cell>
        </row>
        <row r="32">
          <cell r="M32" t="str">
            <v>C29</v>
          </cell>
          <cell r="N32" t="str">
            <v>奈良県</v>
          </cell>
        </row>
        <row r="33">
          <cell r="M33" t="str">
            <v>C30</v>
          </cell>
          <cell r="N33" t="str">
            <v>和歌山県</v>
          </cell>
        </row>
        <row r="34">
          <cell r="M34" t="str">
            <v>C31</v>
          </cell>
          <cell r="N34" t="str">
            <v>鳥取県</v>
          </cell>
        </row>
        <row r="35">
          <cell r="M35" t="str">
            <v>C32</v>
          </cell>
          <cell r="N35" t="str">
            <v>島根県</v>
          </cell>
        </row>
        <row r="36">
          <cell r="M36" t="str">
            <v>C33</v>
          </cell>
          <cell r="N36" t="str">
            <v>岡山県</v>
          </cell>
        </row>
        <row r="37">
          <cell r="M37" t="str">
            <v>C34</v>
          </cell>
          <cell r="N37" t="str">
            <v>広島県</v>
          </cell>
        </row>
        <row r="38">
          <cell r="M38" t="str">
            <v>C35</v>
          </cell>
          <cell r="N38" t="str">
            <v>山口県</v>
          </cell>
        </row>
        <row r="39">
          <cell r="M39" t="str">
            <v>C36</v>
          </cell>
          <cell r="N39" t="str">
            <v>徳島県</v>
          </cell>
        </row>
        <row r="40">
          <cell r="M40" t="str">
            <v>C37</v>
          </cell>
          <cell r="N40" t="str">
            <v>香川県</v>
          </cell>
        </row>
        <row r="41">
          <cell r="M41" t="str">
            <v>C38</v>
          </cell>
          <cell r="N41" t="str">
            <v>愛媛県</v>
          </cell>
        </row>
        <row r="42">
          <cell r="M42" t="str">
            <v>C39</v>
          </cell>
          <cell r="N42" t="str">
            <v>高知県</v>
          </cell>
        </row>
        <row r="43">
          <cell r="M43" t="str">
            <v>C40</v>
          </cell>
          <cell r="N43" t="str">
            <v>福岡県</v>
          </cell>
        </row>
        <row r="44">
          <cell r="M44" t="str">
            <v>C41</v>
          </cell>
          <cell r="N44" t="str">
            <v>佐賀県</v>
          </cell>
        </row>
        <row r="45">
          <cell r="M45" t="str">
            <v>C42</v>
          </cell>
          <cell r="N45" t="str">
            <v>長崎県</v>
          </cell>
        </row>
        <row r="46">
          <cell r="M46" t="str">
            <v>C43</v>
          </cell>
          <cell r="N46" t="str">
            <v>熊本県</v>
          </cell>
        </row>
        <row r="47">
          <cell r="M47" t="str">
            <v>C44</v>
          </cell>
          <cell r="N47" t="str">
            <v>大分県</v>
          </cell>
        </row>
        <row r="48">
          <cell r="M48" t="str">
            <v>C45</v>
          </cell>
          <cell r="N48" t="str">
            <v>宮崎県</v>
          </cell>
        </row>
        <row r="49">
          <cell r="M49" t="str">
            <v>C46</v>
          </cell>
          <cell r="N49" t="str">
            <v>鹿児島県</v>
          </cell>
        </row>
        <row r="50">
          <cell r="M50" t="str">
            <v>C47</v>
          </cell>
          <cell r="N50" t="str">
            <v>沖縄県</v>
          </cell>
        </row>
        <row r="51">
          <cell r="M51" t="str">
            <v>C48</v>
          </cell>
          <cell r="N51" t="str">
            <v>全国計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H18"/>
  <sheetViews>
    <sheetView tabSelected="1" view="pageBreakPreview" zoomScaleSheetLayoutView="100" zoomScalePageLayoutView="0" workbookViewId="0" topLeftCell="A1">
      <selection activeCell="I26" sqref="I26"/>
    </sheetView>
  </sheetViews>
  <sheetFormatPr defaultColWidth="9.00390625" defaultRowHeight="13.5"/>
  <cols>
    <col min="1" max="16384" width="9.00390625" style="13" customWidth="1"/>
  </cols>
  <sheetData>
    <row r="1" ht="16.5">
      <c r="A1" s="14"/>
    </row>
    <row r="14" ht="13.5" thickBot="1"/>
    <row r="15" spans="4:8" ht="13.5" customHeight="1">
      <c r="D15" s="178" t="s">
        <v>106</v>
      </c>
      <c r="E15" s="179"/>
      <c r="F15" s="179"/>
      <c r="G15" s="179"/>
      <c r="H15" s="180"/>
    </row>
    <row r="16" spans="4:8" ht="13.5" customHeight="1">
      <c r="D16" s="181"/>
      <c r="E16" s="182"/>
      <c r="F16" s="182"/>
      <c r="G16" s="182"/>
      <c r="H16" s="183"/>
    </row>
    <row r="17" spans="4:8" ht="13.5" customHeight="1">
      <c r="D17" s="181"/>
      <c r="E17" s="182"/>
      <c r="F17" s="182"/>
      <c r="G17" s="182"/>
      <c r="H17" s="183"/>
    </row>
    <row r="18" spans="4:8" ht="14.25" customHeight="1" thickBot="1">
      <c r="D18" s="184"/>
      <c r="E18" s="185"/>
      <c r="F18" s="185"/>
      <c r="G18" s="185"/>
      <c r="H18" s="186"/>
    </row>
  </sheetData>
  <sheetProtection/>
  <mergeCells count="1">
    <mergeCell ref="D15:H18"/>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43"/>
  <sheetViews>
    <sheetView tabSelected="1" view="pageBreakPreview" zoomScaleSheetLayoutView="100" zoomScalePageLayoutView="0" workbookViewId="0" topLeftCell="A1">
      <selection activeCell="I26" sqref="I26"/>
    </sheetView>
  </sheetViews>
  <sheetFormatPr defaultColWidth="9.00390625" defaultRowHeight="13.5"/>
  <cols>
    <col min="1" max="1" width="4.625" style="17" customWidth="1"/>
    <col min="2" max="3" width="9.125" style="17" customWidth="1"/>
    <col min="4" max="4" width="8.625" style="17" customWidth="1"/>
    <col min="5" max="5" width="11.625" style="17" customWidth="1"/>
    <col min="6" max="6" width="8.625" style="17" customWidth="1"/>
    <col min="7" max="7" width="11.625" style="17" customWidth="1"/>
    <col min="8" max="8" width="8.625" style="17" customWidth="1"/>
    <col min="9" max="9" width="11.625" style="17" customWidth="1"/>
    <col min="10" max="10" width="5.625" style="17" customWidth="1"/>
    <col min="11" max="11" width="4.625" style="17" customWidth="1"/>
    <col min="12" max="16384" width="9.00390625" style="17" customWidth="1"/>
  </cols>
  <sheetData>
    <row r="1" spans="1:11" ht="16.5">
      <c r="A1" s="15" t="s">
        <v>77</v>
      </c>
      <c r="B1" s="16"/>
      <c r="C1" s="16"/>
      <c r="D1" s="16"/>
      <c r="E1" s="16"/>
      <c r="F1" s="16"/>
      <c r="G1" s="16"/>
      <c r="H1" s="16"/>
      <c r="I1" s="16"/>
      <c r="J1" s="16"/>
      <c r="K1" s="16"/>
    </row>
    <row r="2" ht="12.75">
      <c r="B2" s="18"/>
    </row>
    <row r="3" ht="19.5" customHeight="1">
      <c r="B3" s="18"/>
    </row>
    <row r="4" ht="19.5" customHeight="1">
      <c r="B4" s="19" t="s">
        <v>81</v>
      </c>
    </row>
    <row r="5" spans="2:10" ht="19.5" customHeight="1">
      <c r="B5" s="189" t="s">
        <v>123</v>
      </c>
      <c r="C5" s="189"/>
      <c r="D5" s="189"/>
      <c r="E5" s="189"/>
      <c r="F5" s="189"/>
      <c r="G5" s="189"/>
      <c r="H5" s="189"/>
      <c r="I5" s="189"/>
      <c r="J5" s="189"/>
    </row>
    <row r="6" spans="2:10" ht="19.5" customHeight="1">
      <c r="B6" s="189"/>
      <c r="C6" s="189"/>
      <c r="D6" s="189"/>
      <c r="E6" s="189"/>
      <c r="F6" s="189"/>
      <c r="G6" s="189"/>
      <c r="H6" s="189"/>
      <c r="I6" s="189"/>
      <c r="J6" s="189"/>
    </row>
    <row r="7" spans="2:10" ht="19.5" customHeight="1">
      <c r="B7" s="189"/>
      <c r="C7" s="189"/>
      <c r="D7" s="189"/>
      <c r="E7" s="189"/>
      <c r="F7" s="189"/>
      <c r="G7" s="189"/>
      <c r="H7" s="189"/>
      <c r="I7" s="189"/>
      <c r="J7" s="189"/>
    </row>
    <row r="8" ht="19.5" customHeight="1">
      <c r="B8" s="18"/>
    </row>
    <row r="9" ht="19.5" customHeight="1">
      <c r="B9" s="19" t="s">
        <v>82</v>
      </c>
    </row>
    <row r="10" spans="2:10" ht="19.5" customHeight="1">
      <c r="B10" s="190" t="s">
        <v>132</v>
      </c>
      <c r="C10" s="190"/>
      <c r="D10" s="190"/>
      <c r="E10" s="190"/>
      <c r="F10" s="190"/>
      <c r="G10" s="190"/>
      <c r="H10" s="190"/>
      <c r="I10" s="190"/>
      <c r="J10" s="190"/>
    </row>
    <row r="11" ht="19.5" customHeight="1">
      <c r="B11" s="18"/>
    </row>
    <row r="12" ht="19.5" customHeight="1">
      <c r="B12" s="19" t="s">
        <v>83</v>
      </c>
    </row>
    <row r="13" spans="2:10" ht="19.5" customHeight="1">
      <c r="B13" s="188" t="s">
        <v>78</v>
      </c>
      <c r="C13" s="188"/>
      <c r="D13" s="188"/>
      <c r="E13" s="188"/>
      <c r="F13" s="188"/>
      <c r="G13" s="188"/>
      <c r="H13" s="188"/>
      <c r="I13" s="188"/>
      <c r="J13" s="188"/>
    </row>
    <row r="14" spans="2:10" ht="19.5" customHeight="1">
      <c r="B14" s="188" t="s">
        <v>79</v>
      </c>
      <c r="C14" s="188"/>
      <c r="D14" s="188"/>
      <c r="E14" s="188"/>
      <c r="F14" s="188"/>
      <c r="G14" s="188"/>
      <c r="H14" s="188"/>
      <c r="I14" s="188"/>
      <c r="J14" s="188"/>
    </row>
    <row r="15" spans="2:10" ht="19.5" customHeight="1">
      <c r="B15" s="188" t="s">
        <v>130</v>
      </c>
      <c r="C15" s="188"/>
      <c r="D15" s="188"/>
      <c r="E15" s="188"/>
      <c r="F15" s="188"/>
      <c r="G15" s="188"/>
      <c r="H15" s="188"/>
      <c r="I15" s="188"/>
      <c r="J15" s="188"/>
    </row>
    <row r="16" ht="19.5" customHeight="1"/>
    <row r="17" spans="2:11" ht="19.5" customHeight="1">
      <c r="B17" s="19" t="s">
        <v>84</v>
      </c>
      <c r="C17" s="20"/>
      <c r="D17" s="20"/>
      <c r="E17" s="20"/>
      <c r="F17" s="20"/>
      <c r="G17" s="20"/>
      <c r="H17" s="20"/>
      <c r="I17" s="20"/>
      <c r="J17" s="20"/>
      <c r="K17" s="20"/>
    </row>
    <row r="18" spans="2:11" ht="19.5" customHeight="1">
      <c r="B18" s="21" t="s">
        <v>80</v>
      </c>
      <c r="C18" s="21"/>
      <c r="D18" s="21"/>
      <c r="E18" s="21"/>
      <c r="F18" s="21"/>
      <c r="G18" s="21"/>
      <c r="H18" s="21"/>
      <c r="I18" s="21"/>
      <c r="J18" s="21"/>
      <c r="K18" s="21"/>
    </row>
    <row r="19" spans="2:11" ht="19.5" customHeight="1" thickBot="1">
      <c r="B19" s="22"/>
      <c r="C19" s="22"/>
      <c r="D19" s="22"/>
      <c r="E19" s="22"/>
      <c r="F19" s="22"/>
      <c r="G19" s="22"/>
      <c r="H19" s="22"/>
      <c r="I19" s="22"/>
      <c r="J19" s="22"/>
      <c r="K19" s="22"/>
    </row>
    <row r="20" spans="2:11" ht="19.5" customHeight="1" thickBot="1">
      <c r="B20" s="191" t="s">
        <v>16</v>
      </c>
      <c r="C20" s="192"/>
      <c r="D20" s="23" t="s">
        <v>72</v>
      </c>
      <c r="E20" s="191" t="s">
        <v>17</v>
      </c>
      <c r="F20" s="192"/>
      <c r="G20" s="23" t="s">
        <v>73</v>
      </c>
      <c r="H20" s="191" t="s">
        <v>18</v>
      </c>
      <c r="I20" s="195"/>
      <c r="J20" s="192"/>
      <c r="K20" s="22"/>
    </row>
    <row r="21" spans="2:11" ht="19.5" customHeight="1">
      <c r="B21" s="22"/>
      <c r="C21" s="22"/>
      <c r="D21" s="22"/>
      <c r="E21" s="22"/>
      <c r="F21" s="22"/>
      <c r="G21" s="22"/>
      <c r="H21" s="22"/>
      <c r="I21" s="22"/>
      <c r="J21" s="22"/>
      <c r="K21" s="22"/>
    </row>
    <row r="22" spans="2:11" ht="19.5" customHeight="1" thickBot="1">
      <c r="B22" s="24"/>
      <c r="C22" s="24"/>
      <c r="D22" s="24"/>
      <c r="E22" s="24"/>
      <c r="F22" s="24"/>
      <c r="G22" s="24"/>
      <c r="H22" s="24"/>
      <c r="I22" s="24"/>
      <c r="J22" s="24"/>
      <c r="K22" s="24"/>
    </row>
    <row r="23" spans="2:11" ht="19.5" customHeight="1" thickBot="1">
      <c r="B23" s="191" t="s">
        <v>16</v>
      </c>
      <c r="C23" s="192"/>
      <c r="D23" s="25" t="s">
        <v>93</v>
      </c>
      <c r="E23" s="26" t="s">
        <v>88</v>
      </c>
      <c r="F23" s="26" t="s">
        <v>85</v>
      </c>
      <c r="G23" s="26" t="s">
        <v>89</v>
      </c>
      <c r="H23" s="26" t="s">
        <v>86</v>
      </c>
      <c r="I23" s="26" t="s">
        <v>91</v>
      </c>
      <c r="J23" s="27"/>
      <c r="K23" s="28"/>
    </row>
    <row r="24" spans="2:11" ht="19.5" customHeight="1">
      <c r="B24" s="29"/>
      <c r="C24" s="29"/>
      <c r="D24" s="29"/>
      <c r="E24" s="30" t="s">
        <v>87</v>
      </c>
      <c r="F24" s="30"/>
      <c r="G24" s="30" t="s">
        <v>90</v>
      </c>
      <c r="H24" s="30"/>
      <c r="I24" s="30" t="s">
        <v>92</v>
      </c>
      <c r="J24" s="29"/>
      <c r="K24" s="31"/>
    </row>
    <row r="25" spans="2:11" ht="30" customHeight="1">
      <c r="B25" s="187" t="s">
        <v>94</v>
      </c>
      <c r="C25" s="187"/>
      <c r="D25" s="187"/>
      <c r="E25" s="187"/>
      <c r="F25" s="187"/>
      <c r="G25" s="187"/>
      <c r="H25" s="187"/>
      <c r="I25" s="187"/>
      <c r="J25" s="187"/>
      <c r="K25" s="31"/>
    </row>
    <row r="26" spans="2:11" ht="19.5" customHeight="1" thickBot="1">
      <c r="B26" s="32"/>
      <c r="C26" s="22"/>
      <c r="D26" s="22"/>
      <c r="E26" s="22"/>
      <c r="F26" s="22"/>
      <c r="G26" s="22"/>
      <c r="H26" s="22"/>
      <c r="I26" s="22"/>
      <c r="J26" s="22"/>
      <c r="K26" s="22"/>
    </row>
    <row r="27" spans="2:11" ht="19.5" customHeight="1" thickBot="1">
      <c r="B27" s="191" t="s">
        <v>17</v>
      </c>
      <c r="C27" s="192"/>
      <c r="D27" s="193" t="s">
        <v>131</v>
      </c>
      <c r="E27" s="194"/>
      <c r="F27" s="194"/>
      <c r="G27" s="194"/>
      <c r="H27" s="194"/>
      <c r="I27" s="194"/>
      <c r="J27" s="194"/>
      <c r="K27" s="194"/>
    </row>
    <row r="28" spans="2:11" ht="30" customHeight="1">
      <c r="B28" s="187" t="s">
        <v>95</v>
      </c>
      <c r="C28" s="187"/>
      <c r="D28" s="187"/>
      <c r="E28" s="187"/>
      <c r="F28" s="187"/>
      <c r="G28" s="187"/>
      <c r="H28" s="187"/>
      <c r="I28" s="187"/>
      <c r="J28" s="187"/>
      <c r="K28" s="33"/>
    </row>
    <row r="29" spans="2:11" ht="19.5" customHeight="1">
      <c r="B29" s="34"/>
      <c r="C29" s="34"/>
      <c r="D29" s="34"/>
      <c r="E29" s="34"/>
      <c r="F29" s="34"/>
      <c r="G29" s="34"/>
      <c r="H29" s="34"/>
      <c r="I29" s="34"/>
      <c r="J29" s="34"/>
      <c r="K29" s="35"/>
    </row>
    <row r="30" spans="2:11" ht="19.5" customHeight="1">
      <c r="B30" s="36" t="s">
        <v>15</v>
      </c>
      <c r="C30" s="22"/>
      <c r="D30" s="22"/>
      <c r="E30" s="22"/>
      <c r="F30" s="22"/>
      <c r="G30" s="22"/>
      <c r="H30" s="22"/>
      <c r="I30" s="22"/>
      <c r="J30" s="22"/>
      <c r="K30" s="22"/>
    </row>
    <row r="31" spans="2:11" ht="19.5" customHeight="1">
      <c r="B31" s="19" t="s">
        <v>105</v>
      </c>
      <c r="K31" s="22"/>
    </row>
    <row r="32" spans="2:11" ht="19.5" customHeight="1">
      <c r="B32" s="188" t="s">
        <v>107</v>
      </c>
      <c r="C32" s="188"/>
      <c r="D32" s="188"/>
      <c r="E32" s="188"/>
      <c r="F32" s="188"/>
      <c r="G32" s="188"/>
      <c r="H32" s="188"/>
      <c r="I32" s="188"/>
      <c r="J32" s="188"/>
      <c r="K32" s="37"/>
    </row>
    <row r="33" spans="2:10" ht="19.5" customHeight="1">
      <c r="B33" s="188" t="s">
        <v>108</v>
      </c>
      <c r="C33" s="188"/>
      <c r="D33" s="188"/>
      <c r="E33" s="188"/>
      <c r="F33" s="188"/>
      <c r="G33" s="188"/>
      <c r="H33" s="188"/>
      <c r="I33" s="188"/>
      <c r="J33" s="188"/>
    </row>
    <row r="34" spans="1:11" ht="19.5" customHeight="1">
      <c r="A34" s="38"/>
      <c r="B34" s="188" t="s">
        <v>148</v>
      </c>
      <c r="C34" s="188"/>
      <c r="D34" s="188"/>
      <c r="E34" s="188"/>
      <c r="F34" s="188"/>
      <c r="G34" s="188"/>
      <c r="H34" s="188"/>
      <c r="I34" s="188"/>
      <c r="J34" s="188"/>
      <c r="K34" s="21"/>
    </row>
    <row r="35" spans="2:10" ht="19.5" customHeight="1">
      <c r="B35" s="196" t="s">
        <v>124</v>
      </c>
      <c r="C35" s="196"/>
      <c r="D35" s="196"/>
      <c r="E35" s="196"/>
      <c r="F35" s="196"/>
      <c r="G35" s="196"/>
      <c r="H35" s="196"/>
      <c r="I35" s="196"/>
      <c r="J35" s="196"/>
    </row>
    <row r="36" spans="2:11" ht="19.5" customHeight="1">
      <c r="B36" s="196" t="s">
        <v>125</v>
      </c>
      <c r="C36" s="196"/>
      <c r="D36" s="196"/>
      <c r="E36" s="196"/>
      <c r="F36" s="196"/>
      <c r="G36" s="196"/>
      <c r="H36" s="196"/>
      <c r="I36" s="196"/>
      <c r="J36" s="196"/>
      <c r="K36" s="21"/>
    </row>
    <row r="37" spans="2:11" ht="19.5" customHeight="1">
      <c r="B37" s="196" t="s">
        <v>109</v>
      </c>
      <c r="C37" s="196"/>
      <c r="D37" s="196"/>
      <c r="E37" s="196"/>
      <c r="F37" s="196"/>
      <c r="G37" s="196"/>
      <c r="H37" s="196"/>
      <c r="I37" s="196"/>
      <c r="J37" s="196"/>
      <c r="K37" s="22"/>
    </row>
    <row r="38" spans="2:11" ht="19.5" customHeight="1">
      <c r="B38" s="196" t="s">
        <v>110</v>
      </c>
      <c r="C38" s="196"/>
      <c r="D38" s="196"/>
      <c r="E38" s="196"/>
      <c r="F38" s="196"/>
      <c r="G38" s="196"/>
      <c r="H38" s="196"/>
      <c r="I38" s="196"/>
      <c r="J38" s="196"/>
      <c r="K38" s="21"/>
    </row>
    <row r="39" spans="2:11" ht="9.75" customHeight="1">
      <c r="B39" s="21"/>
      <c r="C39" s="21"/>
      <c r="D39" s="21"/>
      <c r="E39" s="21"/>
      <c r="F39" s="21"/>
      <c r="G39" s="21"/>
      <c r="H39" s="21"/>
      <c r="I39" s="21"/>
      <c r="J39" s="21"/>
      <c r="K39" s="21"/>
    </row>
    <row r="40" spans="2:11" ht="19.5" customHeight="1">
      <c r="B40" s="21"/>
      <c r="C40" s="21"/>
      <c r="D40" s="21"/>
      <c r="E40" s="21"/>
      <c r="F40" s="21"/>
      <c r="G40" s="21"/>
      <c r="H40" s="21"/>
      <c r="I40" s="21"/>
      <c r="J40" s="21"/>
      <c r="K40" s="21"/>
    </row>
    <row r="41" spans="2:11" ht="19.5" customHeight="1">
      <c r="B41" s="32"/>
      <c r="C41" s="22"/>
      <c r="D41" s="22"/>
      <c r="E41" s="22"/>
      <c r="F41" s="22"/>
      <c r="G41" s="22"/>
      <c r="H41" s="22"/>
      <c r="I41" s="22"/>
      <c r="J41" s="22"/>
      <c r="K41" s="22"/>
    </row>
    <row r="42" spans="2:11" ht="19.5" customHeight="1">
      <c r="B42" s="32"/>
      <c r="C42" s="22"/>
      <c r="D42" s="22"/>
      <c r="E42" s="22"/>
      <c r="F42" s="22"/>
      <c r="G42" s="22"/>
      <c r="H42" s="22"/>
      <c r="I42" s="22"/>
      <c r="J42" s="22"/>
      <c r="K42" s="22"/>
    </row>
    <row r="43" spans="2:11" ht="19.5" customHeight="1">
      <c r="B43" s="22"/>
      <c r="C43" s="22"/>
      <c r="D43" s="22"/>
      <c r="E43" s="22"/>
      <c r="F43" s="22"/>
      <c r="G43" s="22"/>
      <c r="H43" s="22"/>
      <c r="I43" s="22"/>
      <c r="J43" s="22"/>
      <c r="K43" s="22"/>
    </row>
    <row r="44" ht="19.5" customHeight="1"/>
  </sheetData>
  <sheetProtection/>
  <mergeCells count="20">
    <mergeCell ref="B20:C20"/>
    <mergeCell ref="E20:F20"/>
    <mergeCell ref="H20:J20"/>
    <mergeCell ref="B25:J25"/>
    <mergeCell ref="B38:J38"/>
    <mergeCell ref="B33:J33"/>
    <mergeCell ref="B34:J34"/>
    <mergeCell ref="B35:J35"/>
    <mergeCell ref="B36:J36"/>
    <mergeCell ref="B37:J37"/>
    <mergeCell ref="B28:J28"/>
    <mergeCell ref="B32:J32"/>
    <mergeCell ref="B5:J7"/>
    <mergeCell ref="B10:J10"/>
    <mergeCell ref="B13:J13"/>
    <mergeCell ref="B14:J14"/>
    <mergeCell ref="B15:J15"/>
    <mergeCell ref="B23:C23"/>
    <mergeCell ref="B27:C27"/>
    <mergeCell ref="D27:K27"/>
  </mergeCells>
  <printOptions horizontalCentered="1"/>
  <pageMargins left="0.5905511811023623" right="0.5905511811023623" top="0.5905511811023623" bottom="0.5905511811023623" header="0.5118110236220472" footer="0.5118110236220472"/>
  <pageSetup horizontalDpi="600" verticalDpi="600" orientation="portrait" paperSize="9" scale="96" r:id="rId2"/>
  <headerFooter alignWithMargins="0">
    <oddFooter>&amp;C&amp;"ＭＳ Ｐ明朝,標準"&amp;16&amp;A</oddFooter>
  </headerFooter>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84"/>
  <sheetViews>
    <sheetView tabSelected="1" view="pageBreakPreview" zoomScaleSheetLayoutView="100" zoomScalePageLayoutView="0" workbookViewId="0" topLeftCell="A31">
      <selection activeCell="I26" sqref="I26"/>
    </sheetView>
  </sheetViews>
  <sheetFormatPr defaultColWidth="9.00390625" defaultRowHeight="13.5"/>
  <cols>
    <col min="1" max="1" width="0.875" style="17" customWidth="1"/>
    <col min="2" max="2" width="9.875" style="17" customWidth="1"/>
    <col min="3" max="3" width="6.625" style="17" customWidth="1"/>
    <col min="4" max="4" width="14.625" style="17" customWidth="1"/>
    <col min="5" max="5" width="14.625" style="41" customWidth="1"/>
    <col min="6" max="6" width="14.625" style="17" customWidth="1"/>
    <col min="7" max="7" width="14.625" style="41" customWidth="1"/>
    <col min="8" max="8" width="9.875" style="17" customWidth="1"/>
    <col min="9" max="9" width="5.625" style="41" customWidth="1"/>
    <col min="10" max="10" width="9.875" style="17" customWidth="1"/>
    <col min="11" max="11" width="7.875" style="41" customWidth="1"/>
    <col min="12" max="12" width="4.625" style="41" customWidth="1"/>
    <col min="13" max="16384" width="9.00390625" style="17" customWidth="1"/>
  </cols>
  <sheetData>
    <row r="1" spans="1:12" s="39" customFormat="1" ht="24" customHeight="1">
      <c r="A1" s="12" t="s">
        <v>12</v>
      </c>
      <c r="B1" s="1"/>
      <c r="C1" s="1"/>
      <c r="D1" s="1"/>
      <c r="E1" s="2"/>
      <c r="F1" s="1"/>
      <c r="G1" s="2"/>
      <c r="H1" s="1"/>
      <c r="I1" s="40"/>
      <c r="K1" s="40"/>
      <c r="L1" s="40"/>
    </row>
    <row r="2" spans="1:12" s="39" customFormat="1" ht="12" customHeight="1">
      <c r="A2" s="1"/>
      <c r="B2" s="79"/>
      <c r="C2" s="1"/>
      <c r="D2" s="1"/>
      <c r="E2" s="2"/>
      <c r="F2" s="1"/>
      <c r="G2" s="2"/>
      <c r="H2" s="1"/>
      <c r="I2" s="40"/>
      <c r="K2" s="40"/>
      <c r="L2" s="40"/>
    </row>
    <row r="3" spans="1:12" s="39" customFormat="1" ht="18" customHeight="1">
      <c r="A3" s="200" t="s">
        <v>116</v>
      </c>
      <c r="B3" s="200"/>
      <c r="C3" s="200"/>
      <c r="D3" s="1"/>
      <c r="E3" s="2"/>
      <c r="F3" s="1"/>
      <c r="G3" s="2"/>
      <c r="H3" s="1"/>
      <c r="I3" s="40"/>
      <c r="K3" s="40"/>
      <c r="L3" s="40"/>
    </row>
    <row r="4" spans="1:8" ht="12" customHeight="1">
      <c r="A4" s="80"/>
      <c r="B4" s="81"/>
      <c r="C4" s="81"/>
      <c r="D4" s="81"/>
      <c r="E4" s="82"/>
      <c r="F4" s="81"/>
      <c r="G4" s="82"/>
      <c r="H4" s="81"/>
    </row>
    <row r="5" spans="1:12" ht="13.5" customHeight="1">
      <c r="A5" s="201" t="s">
        <v>117</v>
      </c>
      <c r="B5" s="201"/>
      <c r="C5" s="201"/>
      <c r="D5" s="201"/>
      <c r="E5" s="201"/>
      <c r="F5" s="201"/>
      <c r="G5" s="201"/>
      <c r="H5" s="201"/>
      <c r="I5" s="42"/>
      <c r="J5" s="42"/>
      <c r="K5" s="42"/>
      <c r="L5" s="42"/>
    </row>
    <row r="6" spans="1:11" ht="13.5" thickBot="1">
      <c r="A6" s="83"/>
      <c r="B6" s="83"/>
      <c r="C6" s="83"/>
      <c r="D6" s="83"/>
      <c r="E6" s="83"/>
      <c r="F6" s="83"/>
      <c r="G6" s="84" t="s">
        <v>114</v>
      </c>
      <c r="H6" s="83"/>
      <c r="I6" s="42"/>
      <c r="J6" s="42"/>
      <c r="K6" s="42"/>
    </row>
    <row r="7" spans="1:11" ht="12" customHeight="1">
      <c r="A7" s="83"/>
      <c r="B7" s="202" t="s">
        <v>14</v>
      </c>
      <c r="C7" s="203"/>
      <c r="D7" s="85" t="s">
        <v>10</v>
      </c>
      <c r="E7" s="86" t="s">
        <v>11</v>
      </c>
      <c r="F7" s="85" t="s">
        <v>22</v>
      </c>
      <c r="G7" s="87" t="s">
        <v>23</v>
      </c>
      <c r="H7" s="83"/>
      <c r="I7" s="42"/>
      <c r="J7" s="42"/>
      <c r="K7" s="42"/>
    </row>
    <row r="8" spans="1:11" ht="12" customHeight="1">
      <c r="A8" s="83"/>
      <c r="B8" s="198" t="s">
        <v>4</v>
      </c>
      <c r="C8" s="246">
        <v>30</v>
      </c>
      <c r="D8" s="247">
        <v>51.26534</v>
      </c>
      <c r="E8" s="248">
        <v>11.22635</v>
      </c>
      <c r="F8" s="247">
        <v>4.10254</v>
      </c>
      <c r="G8" s="249">
        <v>66.59423000000001</v>
      </c>
      <c r="H8" s="83"/>
      <c r="I8" s="42"/>
      <c r="J8" s="42"/>
      <c r="K8" s="42"/>
    </row>
    <row r="9" spans="1:11" ht="12" customHeight="1">
      <c r="A9" s="83"/>
      <c r="B9" s="204"/>
      <c r="C9" s="246" t="s">
        <v>133</v>
      </c>
      <c r="D9" s="247">
        <v>52.08494</v>
      </c>
      <c r="E9" s="248">
        <v>11.1255</v>
      </c>
      <c r="F9" s="247">
        <v>3.22056</v>
      </c>
      <c r="G9" s="249">
        <v>66.43100000000001</v>
      </c>
      <c r="H9" s="83"/>
      <c r="I9" s="42"/>
      <c r="J9" s="42"/>
      <c r="K9" s="42"/>
    </row>
    <row r="10" spans="1:11" ht="12" customHeight="1">
      <c r="A10" s="83"/>
      <c r="B10" s="204"/>
      <c r="C10" s="246">
        <v>2</v>
      </c>
      <c r="D10" s="247">
        <v>52.7479</v>
      </c>
      <c r="E10" s="248">
        <v>11.46788</v>
      </c>
      <c r="F10" s="247">
        <v>3.1398</v>
      </c>
      <c r="G10" s="249">
        <v>67.35557999999999</v>
      </c>
      <c r="H10" s="83"/>
      <c r="I10" s="42"/>
      <c r="J10" s="42"/>
      <c r="K10" s="42"/>
    </row>
    <row r="11" spans="1:11" ht="12" customHeight="1">
      <c r="A11" s="83"/>
      <c r="B11" s="204"/>
      <c r="C11" s="250">
        <v>3</v>
      </c>
      <c r="D11" s="247">
        <v>56.53905</v>
      </c>
      <c r="E11" s="248">
        <v>12.251</v>
      </c>
      <c r="F11" s="247">
        <v>3.90737</v>
      </c>
      <c r="G11" s="249">
        <v>72.69742</v>
      </c>
      <c r="H11" s="83"/>
      <c r="I11" s="42"/>
      <c r="J11" s="42"/>
      <c r="K11" s="42"/>
    </row>
    <row r="12" spans="1:11" ht="12" customHeight="1">
      <c r="A12" s="83"/>
      <c r="B12" s="204"/>
      <c r="C12" s="250">
        <v>4</v>
      </c>
      <c r="D12" s="251">
        <f>'６９'!J13/10^5</f>
        <v>55.08751</v>
      </c>
      <c r="E12" s="252">
        <f>'６９'!J29/10^5</f>
        <v>9.7421</v>
      </c>
      <c r="F12" s="251">
        <f>'６９'!J21/10^5</f>
        <v>1.06745</v>
      </c>
      <c r="G12" s="253">
        <f>SUM(D12:F12)</f>
        <v>65.89706</v>
      </c>
      <c r="H12" s="83"/>
      <c r="I12" s="42"/>
      <c r="J12" s="42"/>
      <c r="K12" s="42"/>
    </row>
    <row r="13" spans="1:11" ht="0.75" customHeight="1">
      <c r="A13" s="83"/>
      <c r="B13" s="88"/>
      <c r="C13" s="254"/>
      <c r="D13" s="255"/>
      <c r="E13" s="256"/>
      <c r="F13" s="255"/>
      <c r="G13" s="257"/>
      <c r="H13" s="83"/>
      <c r="I13" s="42"/>
      <c r="J13" s="42"/>
      <c r="K13" s="42"/>
    </row>
    <row r="14" spans="1:11" ht="12" customHeight="1">
      <c r="A14" s="83"/>
      <c r="B14" s="197" t="s">
        <v>13</v>
      </c>
      <c r="C14" s="246">
        <v>30</v>
      </c>
      <c r="D14" s="247">
        <v>54.7</v>
      </c>
      <c r="E14" s="247">
        <v>6.52053</v>
      </c>
      <c r="F14" s="247">
        <v>3.85713</v>
      </c>
      <c r="G14" s="249">
        <v>64.98896</v>
      </c>
      <c r="H14" s="83"/>
      <c r="I14" s="42"/>
      <c r="J14" s="42"/>
      <c r="K14" s="42"/>
    </row>
    <row r="15" spans="1:11" ht="12" customHeight="1">
      <c r="A15" s="83"/>
      <c r="B15" s="197"/>
      <c r="C15" s="246" t="s">
        <v>133</v>
      </c>
      <c r="D15" s="247">
        <v>57.99842</v>
      </c>
      <c r="E15" s="247">
        <v>7.45343</v>
      </c>
      <c r="F15" s="247">
        <v>3.01063</v>
      </c>
      <c r="G15" s="249">
        <v>68.46248000000001</v>
      </c>
      <c r="H15" s="83"/>
      <c r="I15" s="42"/>
      <c r="J15" s="42"/>
      <c r="K15" s="42"/>
    </row>
    <row r="16" spans="1:11" ht="12" customHeight="1">
      <c r="A16" s="83"/>
      <c r="B16" s="197"/>
      <c r="C16" s="246">
        <v>2</v>
      </c>
      <c r="D16" s="247">
        <v>58.10295</v>
      </c>
      <c r="E16" s="247">
        <v>8.16439</v>
      </c>
      <c r="F16" s="247">
        <v>2.90119</v>
      </c>
      <c r="G16" s="249">
        <v>69.16853</v>
      </c>
      <c r="H16" s="83"/>
      <c r="I16" s="42"/>
      <c r="J16" s="42"/>
      <c r="K16" s="42"/>
    </row>
    <row r="17" spans="1:11" ht="12" customHeight="1">
      <c r="A17" s="83"/>
      <c r="B17" s="197"/>
      <c r="C17" s="250">
        <v>3</v>
      </c>
      <c r="D17" s="247">
        <v>62.0104</v>
      </c>
      <c r="E17" s="247">
        <v>8.11986</v>
      </c>
      <c r="F17" s="247">
        <v>3.81556</v>
      </c>
      <c r="G17" s="249">
        <v>73.94582</v>
      </c>
      <c r="H17" s="83"/>
      <c r="I17" s="42"/>
      <c r="J17" s="42"/>
      <c r="K17" s="42"/>
    </row>
    <row r="18" spans="1:11" ht="12" customHeight="1">
      <c r="A18" s="83"/>
      <c r="B18" s="198"/>
      <c r="C18" s="250">
        <v>4</v>
      </c>
      <c r="D18" s="251">
        <f>'６９'!J14/10^5</f>
        <v>62.15128</v>
      </c>
      <c r="E18" s="251">
        <f>'６９'!J30/10^5</f>
        <v>7.92288</v>
      </c>
      <c r="F18" s="251">
        <f>'６９'!J22/10^5</f>
        <v>1.03926</v>
      </c>
      <c r="G18" s="253">
        <f>SUM(D18:F18)</f>
        <v>71.11342</v>
      </c>
      <c r="H18" s="83"/>
      <c r="I18" s="42"/>
      <c r="J18" s="42"/>
      <c r="K18" s="42"/>
    </row>
    <row r="19" spans="1:11" ht="0.75" customHeight="1">
      <c r="A19" s="83"/>
      <c r="B19" s="89"/>
      <c r="C19" s="254"/>
      <c r="D19" s="255"/>
      <c r="E19" s="255"/>
      <c r="F19" s="255"/>
      <c r="G19" s="257"/>
      <c r="H19" s="83"/>
      <c r="I19" s="42"/>
      <c r="J19" s="42"/>
      <c r="K19" s="42"/>
    </row>
    <row r="20" spans="1:11" ht="12" customHeight="1">
      <c r="A20" s="83"/>
      <c r="B20" s="197" t="s">
        <v>1</v>
      </c>
      <c r="C20" s="246">
        <v>30</v>
      </c>
      <c r="D20" s="247">
        <v>40.75463</v>
      </c>
      <c r="E20" s="247">
        <v>4.69768</v>
      </c>
      <c r="F20" s="247">
        <v>3.91377</v>
      </c>
      <c r="G20" s="249">
        <v>49.36608</v>
      </c>
      <c r="H20" s="83"/>
      <c r="I20" s="42"/>
      <c r="J20" s="42"/>
      <c r="K20" s="42"/>
    </row>
    <row r="21" spans="1:11" ht="12" customHeight="1">
      <c r="A21" s="83"/>
      <c r="B21" s="197"/>
      <c r="C21" s="246" t="s">
        <v>133</v>
      </c>
      <c r="D21" s="247">
        <v>41.37455</v>
      </c>
      <c r="E21" s="247">
        <v>4.75921</v>
      </c>
      <c r="F21" s="247">
        <v>3.10655</v>
      </c>
      <c r="G21" s="249">
        <v>49.24031</v>
      </c>
      <c r="H21" s="83"/>
      <c r="I21" s="42"/>
      <c r="J21" s="42"/>
      <c r="K21" s="42"/>
    </row>
    <row r="22" spans="1:11" ht="12" customHeight="1">
      <c r="A22" s="83"/>
      <c r="B22" s="197"/>
      <c r="C22" s="246">
        <v>2</v>
      </c>
      <c r="D22" s="247">
        <v>41.44204</v>
      </c>
      <c r="E22" s="247">
        <v>5.56306</v>
      </c>
      <c r="F22" s="247">
        <v>3.08886</v>
      </c>
      <c r="G22" s="249">
        <v>50.093959999999996</v>
      </c>
      <c r="H22" s="83"/>
      <c r="I22" s="42"/>
      <c r="J22" s="42"/>
      <c r="K22" s="42"/>
    </row>
    <row r="23" spans="1:8" ht="12" customHeight="1">
      <c r="A23" s="81"/>
      <c r="B23" s="197"/>
      <c r="C23" s="250">
        <v>3</v>
      </c>
      <c r="D23" s="247">
        <v>45.49784</v>
      </c>
      <c r="E23" s="247">
        <v>6.39571</v>
      </c>
      <c r="F23" s="247">
        <v>4.02153</v>
      </c>
      <c r="G23" s="249">
        <v>55.91508</v>
      </c>
      <c r="H23" s="81"/>
    </row>
    <row r="24" spans="1:8" ht="12" customHeight="1">
      <c r="A24" s="81"/>
      <c r="B24" s="198"/>
      <c r="C24" s="250">
        <v>4</v>
      </c>
      <c r="D24" s="251">
        <f>'６９'!J15/10^5</f>
        <v>44.9556</v>
      </c>
      <c r="E24" s="251">
        <f>'６９'!J31/10^5</f>
        <v>6.39796</v>
      </c>
      <c r="F24" s="251">
        <f>'６９'!J23/10^5</f>
        <v>1.13011</v>
      </c>
      <c r="G24" s="253">
        <f>SUM(D24:F24)</f>
        <v>52.48367</v>
      </c>
      <c r="H24" s="81"/>
    </row>
    <row r="25" spans="1:8" ht="0.75" customHeight="1">
      <c r="A25" s="81"/>
      <c r="B25" s="89"/>
      <c r="C25" s="254"/>
      <c r="D25" s="255"/>
      <c r="E25" s="255"/>
      <c r="F25" s="255"/>
      <c r="G25" s="257"/>
      <c r="H25" s="81"/>
    </row>
    <row r="26" spans="1:8" ht="12" customHeight="1">
      <c r="A26" s="81"/>
      <c r="B26" s="197" t="s">
        <v>2</v>
      </c>
      <c r="C26" s="246">
        <v>30</v>
      </c>
      <c r="D26" s="247">
        <v>27.04541</v>
      </c>
      <c r="E26" s="247">
        <v>2.76221</v>
      </c>
      <c r="F26" s="247">
        <v>1.48855</v>
      </c>
      <c r="G26" s="249">
        <v>31.29617</v>
      </c>
      <c r="H26" s="81"/>
    </row>
    <row r="27" spans="1:8" ht="12" customHeight="1">
      <c r="A27" s="81"/>
      <c r="B27" s="197"/>
      <c r="C27" s="246" t="s">
        <v>133</v>
      </c>
      <c r="D27" s="247">
        <v>27.3717</v>
      </c>
      <c r="E27" s="247">
        <v>2.74572</v>
      </c>
      <c r="F27" s="247">
        <v>1.11738</v>
      </c>
      <c r="G27" s="249">
        <v>31.2348</v>
      </c>
      <c r="H27" s="81"/>
    </row>
    <row r="28" spans="1:8" ht="12" customHeight="1">
      <c r="A28" s="81"/>
      <c r="B28" s="197"/>
      <c r="C28" s="246">
        <v>2</v>
      </c>
      <c r="D28" s="247">
        <v>29.39929</v>
      </c>
      <c r="E28" s="247">
        <v>2.80888</v>
      </c>
      <c r="F28" s="247">
        <v>1.09923</v>
      </c>
      <c r="G28" s="249">
        <v>33.3074</v>
      </c>
      <c r="H28" s="81"/>
    </row>
    <row r="29" spans="1:8" ht="12" customHeight="1">
      <c r="A29" s="81"/>
      <c r="B29" s="197"/>
      <c r="C29" s="250">
        <v>3</v>
      </c>
      <c r="D29" s="247">
        <v>31.37211</v>
      </c>
      <c r="E29" s="247">
        <v>3.16258</v>
      </c>
      <c r="F29" s="247">
        <v>1.43882</v>
      </c>
      <c r="G29" s="249">
        <v>35.97351</v>
      </c>
      <c r="H29" s="81"/>
    </row>
    <row r="30" spans="1:8" ht="12" customHeight="1">
      <c r="A30" s="81"/>
      <c r="B30" s="198"/>
      <c r="C30" s="250">
        <v>4</v>
      </c>
      <c r="D30" s="251">
        <f>'６９'!J16/10^5</f>
        <v>30.99515</v>
      </c>
      <c r="E30" s="251">
        <f>'６９'!J32/10^5</f>
        <v>3.22692</v>
      </c>
      <c r="F30" s="251">
        <f>'６９'!J24/10^5</f>
        <v>0.35603</v>
      </c>
      <c r="G30" s="253">
        <f>SUM(D30:F30)</f>
        <v>34.5781</v>
      </c>
      <c r="H30" s="81"/>
    </row>
    <row r="31" spans="1:8" ht="0.75" customHeight="1">
      <c r="A31" s="81"/>
      <c r="B31" s="89"/>
      <c r="C31" s="254"/>
      <c r="D31" s="255"/>
      <c r="E31" s="255"/>
      <c r="F31" s="255"/>
      <c r="G31" s="257"/>
      <c r="H31" s="81"/>
    </row>
    <row r="32" spans="1:12" ht="12" customHeight="1">
      <c r="A32" s="81"/>
      <c r="B32" s="197" t="s">
        <v>3</v>
      </c>
      <c r="C32" s="246">
        <v>30</v>
      </c>
      <c r="D32" s="247">
        <v>16.70524</v>
      </c>
      <c r="E32" s="247">
        <v>3.751</v>
      </c>
      <c r="F32" s="247">
        <v>1.11079</v>
      </c>
      <c r="G32" s="249">
        <v>21.567030000000003</v>
      </c>
      <c r="H32" s="81"/>
      <c r="L32" s="43"/>
    </row>
    <row r="33" spans="1:12" ht="12" customHeight="1">
      <c r="A33" s="81"/>
      <c r="B33" s="197"/>
      <c r="C33" s="246" t="s">
        <v>133</v>
      </c>
      <c r="D33" s="247">
        <v>16.91215</v>
      </c>
      <c r="E33" s="247">
        <v>3.39303</v>
      </c>
      <c r="F33" s="247">
        <v>0.82302</v>
      </c>
      <c r="G33" s="249">
        <v>21.1282</v>
      </c>
      <c r="H33" s="81"/>
      <c r="L33" s="44"/>
    </row>
    <row r="34" spans="1:12" ht="12" customHeight="1">
      <c r="A34" s="81"/>
      <c r="B34" s="197"/>
      <c r="C34" s="246">
        <v>2</v>
      </c>
      <c r="D34" s="247">
        <v>17.61395</v>
      </c>
      <c r="E34" s="247">
        <v>3.34588</v>
      </c>
      <c r="F34" s="247">
        <v>0.80057</v>
      </c>
      <c r="G34" s="249">
        <v>21.7604</v>
      </c>
      <c r="H34" s="81"/>
      <c r="L34" s="44"/>
    </row>
    <row r="35" spans="1:12" ht="12" customHeight="1">
      <c r="A35" s="81"/>
      <c r="B35" s="197"/>
      <c r="C35" s="250">
        <v>3</v>
      </c>
      <c r="D35" s="247">
        <v>20.91838</v>
      </c>
      <c r="E35" s="247">
        <v>3.70154</v>
      </c>
      <c r="F35" s="247">
        <v>1.08845</v>
      </c>
      <c r="G35" s="249">
        <v>25.70837</v>
      </c>
      <c r="H35" s="81"/>
      <c r="L35" s="45"/>
    </row>
    <row r="36" spans="1:12" ht="12" customHeight="1" thickBot="1">
      <c r="A36" s="81"/>
      <c r="B36" s="199"/>
      <c r="C36" s="258">
        <v>4</v>
      </c>
      <c r="D36" s="259">
        <f>'６９'!J17/10^5</f>
        <v>21.00642</v>
      </c>
      <c r="E36" s="259">
        <f>'６９'!J33/10^5</f>
        <v>3.6547</v>
      </c>
      <c r="F36" s="259">
        <f>'６９'!J25/10^5</f>
        <v>0.28445</v>
      </c>
      <c r="G36" s="260">
        <f>SUM(D36:F36)</f>
        <v>24.945569999999996</v>
      </c>
      <c r="H36" s="81"/>
      <c r="L36" s="45"/>
    </row>
    <row r="37" spans="1:12" ht="12" customHeight="1">
      <c r="A37" s="81"/>
      <c r="B37" s="170" t="s">
        <v>139</v>
      </c>
      <c r="C37" s="169"/>
      <c r="D37" s="171"/>
      <c r="E37" s="171"/>
      <c r="F37" s="171"/>
      <c r="G37" s="171"/>
      <c r="H37" s="81"/>
      <c r="L37" s="45"/>
    </row>
    <row r="38" spans="1:12" ht="12" customHeight="1">
      <c r="A38" s="81"/>
      <c r="B38" s="81"/>
      <c r="C38" s="90"/>
      <c r="D38" s="90"/>
      <c r="E38" s="91"/>
      <c r="F38" s="90"/>
      <c r="G38" s="91"/>
      <c r="H38" s="81"/>
      <c r="L38" s="45"/>
    </row>
    <row r="39" spans="1:12" ht="12" customHeight="1">
      <c r="A39" s="81"/>
      <c r="B39" s="81"/>
      <c r="C39" s="92"/>
      <c r="D39" s="92"/>
      <c r="E39" s="92"/>
      <c r="F39" s="92"/>
      <c r="G39" s="92"/>
      <c r="H39" s="81"/>
      <c r="L39" s="45"/>
    </row>
    <row r="40" spans="1:12" ht="12.75">
      <c r="A40" s="81"/>
      <c r="B40" s="81"/>
      <c r="C40" s="92"/>
      <c r="D40" s="92"/>
      <c r="E40" s="92"/>
      <c r="F40" s="92"/>
      <c r="G40" s="92"/>
      <c r="H40" s="81"/>
      <c r="L40" s="45"/>
    </row>
    <row r="41" spans="1:12" ht="15" customHeight="1">
      <c r="A41" s="81"/>
      <c r="B41" s="81"/>
      <c r="C41" s="93"/>
      <c r="D41" s="93"/>
      <c r="E41" s="93"/>
      <c r="F41" s="93"/>
      <c r="G41" s="93"/>
      <c r="H41" s="81"/>
      <c r="L41" s="45"/>
    </row>
    <row r="42" spans="1:12" ht="15" customHeight="1">
      <c r="A42" s="81"/>
      <c r="B42" s="81"/>
      <c r="C42" s="93"/>
      <c r="D42" s="93"/>
      <c r="E42" s="93"/>
      <c r="F42" s="93"/>
      <c r="G42" s="93"/>
      <c r="H42" s="81"/>
      <c r="L42" s="44"/>
    </row>
    <row r="43" spans="1:12" ht="12" customHeight="1">
      <c r="A43" s="81"/>
      <c r="B43" s="90"/>
      <c r="C43" s="81"/>
      <c r="D43" s="81"/>
      <c r="E43" s="82"/>
      <c r="F43" s="81"/>
      <c r="G43" s="82"/>
      <c r="H43" s="90"/>
      <c r="I43" s="43"/>
      <c r="J43" s="46"/>
      <c r="K43" s="43"/>
      <c r="L43" s="48"/>
    </row>
    <row r="44" spans="1:12" ht="12" customHeight="1">
      <c r="A44" s="81"/>
      <c r="B44" s="92"/>
      <c r="C44" s="92"/>
      <c r="D44" s="92"/>
      <c r="E44" s="92"/>
      <c r="F44" s="92"/>
      <c r="G44" s="92"/>
      <c r="H44" s="92"/>
      <c r="I44" s="44"/>
      <c r="J44" s="44"/>
      <c r="K44" s="44"/>
      <c r="L44" s="48"/>
    </row>
    <row r="45" spans="1:12" ht="12" customHeight="1">
      <c r="A45" s="81"/>
      <c r="B45" s="92"/>
      <c r="C45" s="94"/>
      <c r="D45" s="92"/>
      <c r="E45" s="92"/>
      <c r="F45" s="92"/>
      <c r="G45" s="92"/>
      <c r="H45" s="92"/>
      <c r="I45" s="44"/>
      <c r="J45" s="44"/>
      <c r="K45" s="44"/>
      <c r="L45" s="43"/>
    </row>
    <row r="46" spans="1:12" ht="12" customHeight="1">
      <c r="A46" s="81"/>
      <c r="B46" s="93"/>
      <c r="C46" s="81"/>
      <c r="D46" s="81"/>
      <c r="E46" s="82"/>
      <c r="F46" s="81"/>
      <c r="G46" s="82"/>
      <c r="H46" s="93"/>
      <c r="I46" s="47"/>
      <c r="J46" s="47"/>
      <c r="K46" s="47"/>
      <c r="L46" s="43"/>
    </row>
    <row r="47" spans="1:12" ht="12" customHeight="1">
      <c r="A47" s="81"/>
      <c r="B47" s="93"/>
      <c r="C47" s="95"/>
      <c r="D47" s="95"/>
      <c r="E47" s="95"/>
      <c r="F47" s="95"/>
      <c r="G47" s="95"/>
      <c r="H47" s="93"/>
      <c r="I47" s="47"/>
      <c r="J47" s="47"/>
      <c r="K47" s="47"/>
      <c r="L47" s="43"/>
    </row>
    <row r="48" spans="1:12" ht="12" customHeight="1">
      <c r="A48" s="96"/>
      <c r="B48" s="81"/>
      <c r="C48" s="95"/>
      <c r="D48" s="95"/>
      <c r="E48" s="95"/>
      <c r="F48" s="95"/>
      <c r="G48" s="95"/>
      <c r="H48" s="81"/>
      <c r="L48" s="43"/>
    </row>
    <row r="49" spans="1:12" ht="12" customHeight="1">
      <c r="A49" s="97"/>
      <c r="B49" s="98"/>
      <c r="C49" s="95"/>
      <c r="D49" s="95"/>
      <c r="E49" s="95"/>
      <c r="F49" s="95"/>
      <c r="G49" s="95"/>
      <c r="H49" s="92"/>
      <c r="I49" s="44"/>
      <c r="J49" s="44"/>
      <c r="K49" s="44"/>
      <c r="L49" s="43"/>
    </row>
    <row r="50" spans="1:12" ht="12" customHeight="1">
      <c r="A50" s="97"/>
      <c r="B50" s="94"/>
      <c r="C50" s="81"/>
      <c r="D50" s="81"/>
      <c r="E50" s="82"/>
      <c r="F50" s="81"/>
      <c r="G50" s="82"/>
      <c r="H50" s="92"/>
      <c r="I50" s="44"/>
      <c r="J50" s="44"/>
      <c r="K50" s="44"/>
      <c r="L50" s="43"/>
    </row>
    <row r="51" spans="1:12" ht="12" customHeight="1">
      <c r="A51" s="93"/>
      <c r="B51" s="81"/>
      <c r="C51" s="81"/>
      <c r="D51" s="81"/>
      <c r="E51" s="82"/>
      <c r="F51" s="81"/>
      <c r="G51" s="82"/>
      <c r="H51" s="81"/>
      <c r="L51" s="43"/>
    </row>
    <row r="52" spans="1:12" ht="12" customHeight="1">
      <c r="A52" s="93"/>
      <c r="B52" s="95"/>
      <c r="C52" s="81"/>
      <c r="D52" s="81"/>
      <c r="E52" s="82"/>
      <c r="F52" s="81"/>
      <c r="G52" s="82"/>
      <c r="H52" s="95"/>
      <c r="I52" s="49"/>
      <c r="J52" s="49"/>
      <c r="K52" s="49"/>
      <c r="L52" s="43"/>
    </row>
    <row r="53" spans="1:12" ht="12" customHeight="1">
      <c r="A53" s="81"/>
      <c r="B53" s="95"/>
      <c r="C53" s="99"/>
      <c r="D53" s="99"/>
      <c r="E53" s="99"/>
      <c r="F53" s="99"/>
      <c r="G53" s="99"/>
      <c r="H53" s="95"/>
      <c r="I53" s="49"/>
      <c r="J53" s="49"/>
      <c r="K53" s="49"/>
      <c r="L53" s="43"/>
    </row>
    <row r="54" spans="1:12" ht="12" customHeight="1">
      <c r="A54" s="81"/>
      <c r="B54" s="95"/>
      <c r="C54" s="99"/>
      <c r="D54" s="99"/>
      <c r="E54" s="99"/>
      <c r="F54" s="99"/>
      <c r="G54" s="99"/>
      <c r="H54" s="95"/>
      <c r="I54" s="49"/>
      <c r="J54" s="49"/>
      <c r="K54" s="49"/>
      <c r="L54" s="43"/>
    </row>
    <row r="55" spans="1:8" ht="12" customHeight="1">
      <c r="A55" s="94"/>
      <c r="B55" s="81"/>
      <c r="C55" s="90"/>
      <c r="D55" s="90"/>
      <c r="E55" s="91"/>
      <c r="F55" s="90"/>
      <c r="G55" s="91"/>
      <c r="H55" s="81"/>
    </row>
    <row r="56" spans="1:8" ht="12" customHeight="1">
      <c r="A56" s="81"/>
      <c r="B56" s="81"/>
      <c r="C56" s="90"/>
      <c r="D56" s="90"/>
      <c r="E56" s="91"/>
      <c r="F56" s="90"/>
      <c r="G56" s="91"/>
      <c r="H56" s="81"/>
    </row>
    <row r="57" spans="1:8" ht="12" customHeight="1">
      <c r="A57" s="95"/>
      <c r="B57" s="81"/>
      <c r="C57" s="90"/>
      <c r="D57" s="90"/>
      <c r="E57" s="91"/>
      <c r="F57" s="90"/>
      <c r="G57" s="91"/>
      <c r="H57" s="81"/>
    </row>
    <row r="58" spans="1:11" ht="12" customHeight="1">
      <c r="A58" s="95"/>
      <c r="B58" s="99"/>
      <c r="C58" s="90"/>
      <c r="D58" s="90"/>
      <c r="E58" s="91"/>
      <c r="F58" s="90"/>
      <c r="G58" s="91"/>
      <c r="H58" s="99"/>
      <c r="I58" s="48"/>
      <c r="J58" s="48"/>
      <c r="K58" s="48"/>
    </row>
    <row r="59" spans="1:11" ht="12" customHeight="1">
      <c r="A59" s="95"/>
      <c r="B59" s="99"/>
      <c r="C59" s="90"/>
      <c r="D59" s="90"/>
      <c r="E59" s="91"/>
      <c r="F59" s="90"/>
      <c r="G59" s="91"/>
      <c r="H59" s="99"/>
      <c r="I59" s="48"/>
      <c r="J59" s="48"/>
      <c r="K59" s="48"/>
    </row>
    <row r="60" spans="1:11" ht="12" customHeight="1">
      <c r="A60" s="81"/>
      <c r="B60" s="90"/>
      <c r="C60" s="90"/>
      <c r="D60" s="90"/>
      <c r="E60" s="91"/>
      <c r="F60" s="90"/>
      <c r="G60" s="91"/>
      <c r="H60" s="90"/>
      <c r="I60" s="43"/>
      <c r="J60" s="46"/>
      <c r="K60" s="43"/>
    </row>
    <row r="61" spans="1:11" ht="12" customHeight="1">
      <c r="A61" s="81"/>
      <c r="B61" s="90"/>
      <c r="C61" s="90"/>
      <c r="D61" s="90"/>
      <c r="E61" s="91"/>
      <c r="F61" s="90"/>
      <c r="G61" s="91"/>
      <c r="H61" s="90"/>
      <c r="I61" s="43"/>
      <c r="J61" s="46"/>
      <c r="K61" s="43"/>
    </row>
    <row r="62" spans="1:11" ht="12" customHeight="1">
      <c r="A62" s="81"/>
      <c r="B62" s="90"/>
      <c r="C62" s="90"/>
      <c r="D62" s="90"/>
      <c r="E62" s="91"/>
      <c r="F62" s="90"/>
      <c r="G62" s="91"/>
      <c r="H62" s="90"/>
      <c r="I62" s="43"/>
      <c r="J62" s="46"/>
      <c r="K62" s="43"/>
    </row>
    <row r="63" spans="1:11" ht="12" customHeight="1">
      <c r="A63" s="99"/>
      <c r="B63" s="90"/>
      <c r="C63" s="90"/>
      <c r="D63" s="90"/>
      <c r="E63" s="91"/>
      <c r="F63" s="90"/>
      <c r="G63" s="91"/>
      <c r="H63" s="90"/>
      <c r="I63" s="43"/>
      <c r="J63" s="46"/>
      <c r="K63" s="43"/>
    </row>
    <row r="64" spans="1:11" ht="12" customHeight="1">
      <c r="A64" s="99"/>
      <c r="B64" s="90"/>
      <c r="C64" s="90"/>
      <c r="D64" s="90"/>
      <c r="E64" s="91"/>
      <c r="F64" s="90"/>
      <c r="G64" s="91"/>
      <c r="H64" s="90"/>
      <c r="I64" s="43"/>
      <c r="J64" s="46"/>
      <c r="K64" s="46"/>
    </row>
    <row r="65" spans="1:11" ht="12" customHeight="1">
      <c r="A65" s="90"/>
      <c r="B65" s="90"/>
      <c r="C65" s="81"/>
      <c r="D65" s="81"/>
      <c r="E65" s="82"/>
      <c r="F65" s="81"/>
      <c r="G65" s="82"/>
      <c r="H65" s="90"/>
      <c r="I65" s="43"/>
      <c r="K65" s="43"/>
    </row>
    <row r="66" spans="1:12" s="51" customFormat="1" ht="12" customHeight="1">
      <c r="A66" s="90"/>
      <c r="B66" s="90"/>
      <c r="C66" s="81"/>
      <c r="D66" s="81"/>
      <c r="E66" s="82"/>
      <c r="F66" s="81"/>
      <c r="G66" s="82"/>
      <c r="H66" s="90"/>
      <c r="I66" s="43"/>
      <c r="J66" s="46"/>
      <c r="K66" s="43"/>
      <c r="L66" s="50"/>
    </row>
    <row r="67" spans="1:11" ht="12" customHeight="1">
      <c r="A67" s="46"/>
      <c r="B67" s="46"/>
      <c r="H67" s="46"/>
      <c r="I67" s="43"/>
      <c r="J67" s="46"/>
      <c r="K67" s="43"/>
    </row>
    <row r="68" spans="1:11" ht="12" customHeight="1">
      <c r="A68" s="46"/>
      <c r="B68" s="46"/>
      <c r="H68" s="46"/>
      <c r="I68" s="43"/>
      <c r="J68" s="46"/>
      <c r="K68" s="43"/>
    </row>
    <row r="69" spans="1:11" ht="12" customHeight="1">
      <c r="A69" s="46"/>
      <c r="B69" s="46"/>
      <c r="H69" s="46"/>
      <c r="I69" s="43"/>
      <c r="J69" s="46"/>
      <c r="K69" s="43"/>
    </row>
    <row r="70" ht="12" customHeight="1">
      <c r="A70" s="46"/>
    </row>
    <row r="71" ht="12" customHeight="1">
      <c r="A71" s="46"/>
    </row>
    <row r="72" ht="12" customHeight="1">
      <c r="A72" s="46"/>
    </row>
    <row r="73" ht="12" customHeight="1">
      <c r="A73" s="46"/>
    </row>
    <row r="74" ht="12" customHeight="1">
      <c r="A74" s="46"/>
    </row>
    <row r="77" spans="3:7" ht="12.75">
      <c r="C77" s="51"/>
      <c r="D77" s="51"/>
      <c r="E77" s="50"/>
      <c r="F77" s="51"/>
      <c r="G77" s="50"/>
    </row>
    <row r="82" spans="2:11" ht="12.75">
      <c r="B82" s="51"/>
      <c r="H82" s="51"/>
      <c r="I82" s="50"/>
      <c r="J82" s="51"/>
      <c r="K82" s="50"/>
    </row>
    <row r="83" ht="12.75">
      <c r="B83" s="51"/>
    </row>
    <row r="84" ht="12.75">
      <c r="B84" s="51"/>
    </row>
  </sheetData>
  <sheetProtection/>
  <mergeCells count="8">
    <mergeCell ref="B26:B30"/>
    <mergeCell ref="B32:B36"/>
    <mergeCell ref="A3:C3"/>
    <mergeCell ref="A5:H5"/>
    <mergeCell ref="B7:C7"/>
    <mergeCell ref="B8:B12"/>
    <mergeCell ref="B14:B18"/>
    <mergeCell ref="B20:B24"/>
  </mergeCells>
  <printOptions horizontalCentered="1"/>
  <pageMargins left="0.7874015748031497" right="0.7874015748031497" top="1.1811023622047245" bottom="1.1811023622047245" header="0.5118110236220472" footer="0.5118110236220472"/>
  <pageSetup fitToHeight="1" fitToWidth="1" horizontalDpi="600" verticalDpi="600" orientation="portrait" paperSize="9" scale="88" r:id="rId2"/>
  <headerFooter alignWithMargins="0">
    <oddFooter>&amp;C&amp;"ＭＳ Ｐ明朝,標準"&amp;16&amp;A</oddFooter>
  </headerFooter>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P65"/>
  <sheetViews>
    <sheetView tabSelected="1" view="pageBreakPreview" zoomScaleSheetLayoutView="100" zoomScalePageLayoutView="0" workbookViewId="0" topLeftCell="A13">
      <selection activeCell="I26" sqref="I26"/>
    </sheetView>
  </sheetViews>
  <sheetFormatPr defaultColWidth="9.00390625" defaultRowHeight="13.5"/>
  <cols>
    <col min="1" max="1" width="1.37890625" style="53" customWidth="1"/>
    <col min="2" max="2" width="1.875" style="53" customWidth="1"/>
    <col min="3" max="3" width="11.125" style="53" customWidth="1"/>
    <col min="4" max="4" width="5.625" style="53" customWidth="1"/>
    <col min="5" max="5" width="18.25390625" style="53" bestFit="1" customWidth="1"/>
    <col min="6" max="10" width="9.875" style="53" customWidth="1"/>
    <col min="11" max="11" width="1.37890625" style="53" customWidth="1"/>
    <col min="12" max="12" width="2.375" style="53" customWidth="1"/>
    <col min="13" max="13" width="4.625" style="53" customWidth="1"/>
    <col min="14" max="16384" width="9.00390625" style="53" customWidth="1"/>
  </cols>
  <sheetData>
    <row r="1" spans="1:13" ht="24.75" customHeight="1">
      <c r="A1" s="100"/>
      <c r="B1" s="101" t="s">
        <v>96</v>
      </c>
      <c r="C1" s="102"/>
      <c r="D1" s="102"/>
      <c r="E1" s="102"/>
      <c r="F1" s="102"/>
      <c r="G1" s="102"/>
      <c r="H1" s="102"/>
      <c r="I1" s="102"/>
      <c r="J1" s="102"/>
      <c r="K1" s="102"/>
      <c r="L1" s="52"/>
      <c r="M1" s="52"/>
    </row>
    <row r="2" spans="1:11" ht="19.5" customHeight="1">
      <c r="A2" s="103"/>
      <c r="B2" s="261" t="s">
        <v>151</v>
      </c>
      <c r="C2" s="261"/>
      <c r="D2" s="261"/>
      <c r="E2" s="261"/>
      <c r="F2" s="261"/>
      <c r="G2" s="261"/>
      <c r="H2" s="261"/>
      <c r="I2" s="261"/>
      <c r="J2" s="261"/>
      <c r="K2" s="103"/>
    </row>
    <row r="3" spans="1:13" ht="19.5" customHeight="1">
      <c r="A3" s="103"/>
      <c r="B3" s="205" t="s">
        <v>49</v>
      </c>
      <c r="C3" s="205"/>
      <c r="D3" s="205"/>
      <c r="E3" s="205"/>
      <c r="F3" s="205"/>
      <c r="G3" s="205"/>
      <c r="H3" s="205"/>
      <c r="I3" s="205"/>
      <c r="J3" s="205"/>
      <c r="K3" s="104"/>
      <c r="L3" s="54"/>
      <c r="M3" s="55"/>
    </row>
    <row r="4" spans="1:13" ht="14.25" thickBot="1">
      <c r="A4" s="103"/>
      <c r="B4" s="105"/>
      <c r="C4" s="105"/>
      <c r="D4" s="105"/>
      <c r="E4" s="105"/>
      <c r="F4" s="105"/>
      <c r="G4" s="105"/>
      <c r="H4" s="105"/>
      <c r="I4" s="105"/>
      <c r="J4" s="106" t="s">
        <v>113</v>
      </c>
      <c r="K4" s="107"/>
      <c r="L4" s="56"/>
      <c r="M4" s="57"/>
    </row>
    <row r="5" spans="1:13" ht="19.5" customHeight="1">
      <c r="A5" s="103"/>
      <c r="B5" s="215" t="s">
        <v>32</v>
      </c>
      <c r="C5" s="216"/>
      <c r="D5" s="216"/>
      <c r="E5" s="217"/>
      <c r="F5" s="108" t="s">
        <v>5</v>
      </c>
      <c r="G5" s="108" t="s">
        <v>6</v>
      </c>
      <c r="H5" s="108" t="s">
        <v>7</v>
      </c>
      <c r="I5" s="108" t="s">
        <v>8</v>
      </c>
      <c r="J5" s="109" t="s">
        <v>9</v>
      </c>
      <c r="K5" s="110"/>
      <c r="L5" s="58"/>
      <c r="M5" s="59"/>
    </row>
    <row r="6" spans="1:13" ht="16.5" customHeight="1">
      <c r="A6" s="103"/>
      <c r="B6" s="237" t="s">
        <v>19</v>
      </c>
      <c r="C6" s="236"/>
      <c r="D6" s="236"/>
      <c r="E6" s="111" t="s">
        <v>50</v>
      </c>
      <c r="F6" s="145">
        <f>SUM(F7:F16)</f>
        <v>8410463</v>
      </c>
      <c r="G6" s="145">
        <f>SUM(G7:G16)</f>
        <v>8896345</v>
      </c>
      <c r="H6" s="145">
        <f>SUM(H7:H16)</f>
        <v>7813590</v>
      </c>
      <c r="I6" s="145">
        <f>SUM(I7:I16)</f>
        <v>3889426</v>
      </c>
      <c r="J6" s="146">
        <f>SUM(J7:J16)</f>
        <v>2683491</v>
      </c>
      <c r="K6" s="112"/>
      <c r="L6" s="60"/>
      <c r="M6" s="61"/>
    </row>
    <row r="7" spans="1:13" ht="16.5" customHeight="1">
      <c r="A7" s="103"/>
      <c r="B7" s="113"/>
      <c r="C7" s="218" t="s">
        <v>41</v>
      </c>
      <c r="D7" s="234" t="s">
        <v>134</v>
      </c>
      <c r="E7" s="235"/>
      <c r="F7" s="145">
        <v>5666126</v>
      </c>
      <c r="G7" s="145">
        <v>5328811</v>
      </c>
      <c r="H7" s="145">
        <v>5326792</v>
      </c>
      <c r="I7" s="145">
        <v>2235484</v>
      </c>
      <c r="J7" s="146">
        <v>1476370</v>
      </c>
      <c r="K7" s="112"/>
      <c r="L7" s="60"/>
      <c r="M7" s="61"/>
    </row>
    <row r="8" spans="1:13" ht="16.5" customHeight="1">
      <c r="A8" s="103"/>
      <c r="B8" s="115"/>
      <c r="C8" s="219"/>
      <c r="D8" s="206" t="s">
        <v>98</v>
      </c>
      <c r="E8" s="207"/>
      <c r="F8" s="145">
        <v>75356</v>
      </c>
      <c r="G8" s="147">
        <v>89825</v>
      </c>
      <c r="H8" s="147">
        <v>95356</v>
      </c>
      <c r="I8" s="147">
        <v>54570</v>
      </c>
      <c r="J8" s="148">
        <v>58742</v>
      </c>
      <c r="K8" s="112"/>
      <c r="L8" s="60"/>
      <c r="M8" s="60"/>
    </row>
    <row r="9" spans="1:13" ht="16.5" customHeight="1">
      <c r="A9" s="103"/>
      <c r="B9" s="115"/>
      <c r="C9" s="219"/>
      <c r="D9" s="206" t="s">
        <v>97</v>
      </c>
      <c r="E9" s="207"/>
      <c r="F9" s="145">
        <v>173220</v>
      </c>
      <c r="G9" s="147">
        <v>124627</v>
      </c>
      <c r="H9" s="147">
        <v>111639</v>
      </c>
      <c r="I9" s="147">
        <v>110412</v>
      </c>
      <c r="J9" s="148">
        <v>105400</v>
      </c>
      <c r="K9" s="112"/>
      <c r="L9" s="60"/>
      <c r="M9" s="60"/>
    </row>
    <row r="10" spans="1:13" ht="16.5" customHeight="1">
      <c r="A10" s="103"/>
      <c r="B10" s="115"/>
      <c r="C10" s="219"/>
      <c r="D10" s="206" t="s">
        <v>126</v>
      </c>
      <c r="E10" s="207"/>
      <c r="F10" s="145">
        <v>103479</v>
      </c>
      <c r="G10" s="147">
        <v>111464</v>
      </c>
      <c r="H10" s="147">
        <v>73989</v>
      </c>
      <c r="I10" s="147">
        <v>63276</v>
      </c>
      <c r="J10" s="148">
        <v>79741</v>
      </c>
      <c r="K10" s="112"/>
      <c r="L10" s="60"/>
      <c r="M10" s="60"/>
    </row>
    <row r="11" spans="1:13" ht="16.5" customHeight="1">
      <c r="A11" s="103"/>
      <c r="B11" s="115"/>
      <c r="C11" s="219"/>
      <c r="D11" s="206" t="s">
        <v>144</v>
      </c>
      <c r="E11" s="207"/>
      <c r="F11" s="145">
        <v>84218</v>
      </c>
      <c r="G11" s="147">
        <v>74261</v>
      </c>
      <c r="H11" s="147">
        <v>73640</v>
      </c>
      <c r="I11" s="147">
        <v>64126</v>
      </c>
      <c r="J11" s="148">
        <v>81794</v>
      </c>
      <c r="K11" s="112"/>
      <c r="L11" s="60"/>
      <c r="M11" s="60"/>
    </row>
    <row r="12" spans="1:13" ht="16.5" customHeight="1">
      <c r="A12" s="103"/>
      <c r="B12" s="115"/>
      <c r="C12" s="219"/>
      <c r="D12" s="206" t="s">
        <v>145</v>
      </c>
      <c r="E12" s="207"/>
      <c r="F12" s="145">
        <v>88290</v>
      </c>
      <c r="G12" s="147">
        <v>55184</v>
      </c>
      <c r="H12" s="147">
        <v>67552</v>
      </c>
      <c r="I12" s="147">
        <v>40325</v>
      </c>
      <c r="J12" s="176">
        <v>47956</v>
      </c>
      <c r="K12" s="112"/>
      <c r="L12" s="60"/>
      <c r="M12" s="60"/>
    </row>
    <row r="13" spans="1:13" ht="16.5" customHeight="1">
      <c r="A13" s="103"/>
      <c r="B13" s="115"/>
      <c r="C13" s="220"/>
      <c r="D13" s="206" t="s">
        <v>146</v>
      </c>
      <c r="E13" s="207"/>
      <c r="F13" s="145">
        <v>0</v>
      </c>
      <c r="G13" s="147">
        <v>0</v>
      </c>
      <c r="H13" s="147">
        <v>0</v>
      </c>
      <c r="I13" s="147">
        <v>0</v>
      </c>
      <c r="J13" s="176">
        <v>0</v>
      </c>
      <c r="K13" s="112"/>
      <c r="L13" s="60"/>
      <c r="M13" s="60"/>
    </row>
    <row r="14" spans="1:13" ht="16.5" customHeight="1">
      <c r="A14" s="103"/>
      <c r="B14" s="115"/>
      <c r="C14" s="116" t="s">
        <v>52</v>
      </c>
      <c r="D14" s="117"/>
      <c r="E14" s="118"/>
      <c r="F14" s="147">
        <v>1113158</v>
      </c>
      <c r="G14" s="147">
        <v>2133055</v>
      </c>
      <c r="H14" s="147">
        <v>1253025</v>
      </c>
      <c r="I14" s="147">
        <v>755903</v>
      </c>
      <c r="J14" s="148">
        <v>455844</v>
      </c>
      <c r="K14" s="112"/>
      <c r="L14" s="60"/>
      <c r="M14" s="60"/>
    </row>
    <row r="15" spans="1:13" ht="16.5" customHeight="1">
      <c r="A15" s="103"/>
      <c r="B15" s="115"/>
      <c r="C15" s="116" t="s">
        <v>51</v>
      </c>
      <c r="D15" s="117"/>
      <c r="E15" s="118"/>
      <c r="F15" s="147">
        <v>1213361</v>
      </c>
      <c r="G15" s="147">
        <v>1083044</v>
      </c>
      <c r="H15" s="147">
        <v>924608</v>
      </c>
      <c r="I15" s="147">
        <v>600933</v>
      </c>
      <c r="J15" s="148">
        <v>406089</v>
      </c>
      <c r="K15" s="112"/>
      <c r="L15" s="60"/>
      <c r="M15" s="60"/>
    </row>
    <row r="16" spans="1:13" ht="16.5" customHeight="1">
      <c r="A16" s="103"/>
      <c r="B16" s="115"/>
      <c r="C16" s="116" t="s">
        <v>53</v>
      </c>
      <c r="D16" s="117"/>
      <c r="E16" s="118"/>
      <c r="F16" s="147">
        <v>-106745</v>
      </c>
      <c r="G16" s="147">
        <v>-103926</v>
      </c>
      <c r="H16" s="147">
        <v>-113011</v>
      </c>
      <c r="I16" s="147">
        <v>-35603</v>
      </c>
      <c r="J16" s="148">
        <v>-28445</v>
      </c>
      <c r="K16" s="112"/>
      <c r="L16" s="60"/>
      <c r="M16" s="60"/>
    </row>
    <row r="17" spans="1:13" ht="16.5" customHeight="1">
      <c r="A17" s="103"/>
      <c r="B17" s="237" t="s">
        <v>20</v>
      </c>
      <c r="C17" s="236"/>
      <c r="D17" s="236"/>
      <c r="E17" s="119" t="s">
        <v>54</v>
      </c>
      <c r="F17" s="149">
        <f>SUM(F18:F49)</f>
        <v>2863026</v>
      </c>
      <c r="G17" s="149">
        <f>SUM(G18:G49)</f>
        <v>2739828</v>
      </c>
      <c r="H17" s="149">
        <f>SUM(H18:H49)</f>
        <v>3318030</v>
      </c>
      <c r="I17" s="149">
        <f>SUM(I18:I49)</f>
        <v>821764</v>
      </c>
      <c r="J17" s="150">
        <f>SUM(J18:J49)</f>
        <v>582849</v>
      </c>
      <c r="K17" s="112"/>
      <c r="L17" s="60"/>
      <c r="M17" s="60"/>
    </row>
    <row r="18" spans="1:13" ht="16.5" customHeight="1">
      <c r="A18" s="103"/>
      <c r="B18" s="115"/>
      <c r="C18" s="208" t="s">
        <v>40</v>
      </c>
      <c r="D18" s="208" t="s">
        <v>55</v>
      </c>
      <c r="E18" s="120" t="s">
        <v>33</v>
      </c>
      <c r="F18" s="151">
        <v>32327</v>
      </c>
      <c r="G18" s="151">
        <v>21778</v>
      </c>
      <c r="H18" s="151">
        <v>32275</v>
      </c>
      <c r="I18" s="151">
        <v>6977</v>
      </c>
      <c r="J18" s="152">
        <v>6473</v>
      </c>
      <c r="K18" s="112"/>
      <c r="L18" s="60"/>
      <c r="M18" s="60"/>
    </row>
    <row r="19" spans="1:13" ht="16.5" customHeight="1">
      <c r="A19" s="103"/>
      <c r="B19" s="115"/>
      <c r="C19" s="209"/>
      <c r="D19" s="210"/>
      <c r="E19" s="121" t="s">
        <v>34</v>
      </c>
      <c r="F19" s="145">
        <v>63608</v>
      </c>
      <c r="G19" s="145">
        <v>39894</v>
      </c>
      <c r="H19" s="145">
        <v>74739</v>
      </c>
      <c r="I19" s="145">
        <v>10464</v>
      </c>
      <c r="J19" s="146">
        <v>13419</v>
      </c>
      <c r="K19" s="112"/>
      <c r="L19" s="60"/>
      <c r="M19" s="60"/>
    </row>
    <row r="20" spans="1:13" ht="16.5" customHeight="1">
      <c r="A20" s="103"/>
      <c r="B20" s="115"/>
      <c r="C20" s="209"/>
      <c r="D20" s="239" t="s">
        <v>35</v>
      </c>
      <c r="E20" s="122" t="s">
        <v>135</v>
      </c>
      <c r="F20" s="151">
        <v>699950</v>
      </c>
      <c r="G20" s="151">
        <v>692430</v>
      </c>
      <c r="H20" s="151">
        <v>824201</v>
      </c>
      <c r="I20" s="151">
        <v>239271</v>
      </c>
      <c r="J20" s="152">
        <v>127132</v>
      </c>
      <c r="K20" s="112"/>
      <c r="L20" s="60"/>
      <c r="M20" s="60"/>
    </row>
    <row r="21" spans="1:13" ht="16.5" customHeight="1">
      <c r="A21" s="103"/>
      <c r="B21" s="115"/>
      <c r="C21" s="209"/>
      <c r="D21" s="240"/>
      <c r="E21" s="172" t="s">
        <v>136</v>
      </c>
      <c r="F21" s="159">
        <v>204469</v>
      </c>
      <c r="G21" s="159">
        <v>140985</v>
      </c>
      <c r="H21" s="159">
        <v>210181</v>
      </c>
      <c r="I21" s="159">
        <v>1002</v>
      </c>
      <c r="J21" s="160">
        <v>56309</v>
      </c>
      <c r="K21" s="112"/>
      <c r="L21" s="60"/>
      <c r="M21" s="60"/>
    </row>
    <row r="22" spans="1:13" ht="16.5" customHeight="1">
      <c r="A22" s="103"/>
      <c r="B22" s="115"/>
      <c r="C22" s="209"/>
      <c r="D22" s="241"/>
      <c r="E22" s="173" t="s">
        <v>147</v>
      </c>
      <c r="F22" s="145">
        <v>0</v>
      </c>
      <c r="G22" s="145">
        <v>0</v>
      </c>
      <c r="H22" s="145">
        <v>0</v>
      </c>
      <c r="I22" s="145">
        <v>0</v>
      </c>
      <c r="J22" s="146">
        <v>0</v>
      </c>
      <c r="K22" s="112"/>
      <c r="L22" s="60"/>
      <c r="M22" s="60"/>
    </row>
    <row r="23" spans="1:13" ht="16.5" customHeight="1">
      <c r="A23" s="103"/>
      <c r="B23" s="115"/>
      <c r="C23" s="210"/>
      <c r="D23" s="114" t="s">
        <v>36</v>
      </c>
      <c r="E23" s="123"/>
      <c r="F23" s="147">
        <v>62099</v>
      </c>
      <c r="G23" s="147">
        <v>66427</v>
      </c>
      <c r="H23" s="147">
        <v>87749</v>
      </c>
      <c r="I23" s="147">
        <v>18736</v>
      </c>
      <c r="J23" s="148">
        <v>11514</v>
      </c>
      <c r="K23" s="112"/>
      <c r="L23" s="60"/>
      <c r="M23" s="60"/>
    </row>
    <row r="24" spans="1:14" ht="16.5" customHeight="1">
      <c r="A24" s="103"/>
      <c r="B24" s="115"/>
      <c r="C24" s="116" t="s">
        <v>37</v>
      </c>
      <c r="D24" s="114"/>
      <c r="E24" s="123"/>
      <c r="F24" s="147">
        <v>726507</v>
      </c>
      <c r="G24" s="147">
        <v>862394</v>
      </c>
      <c r="H24" s="147">
        <v>963653</v>
      </c>
      <c r="I24" s="147">
        <v>237318</v>
      </c>
      <c r="J24" s="148">
        <v>161177</v>
      </c>
      <c r="K24" s="112"/>
      <c r="L24" s="60"/>
      <c r="M24" s="60"/>
      <c r="N24" s="62"/>
    </row>
    <row r="25" spans="1:14" ht="16.5" customHeight="1">
      <c r="A25" s="103"/>
      <c r="B25" s="115"/>
      <c r="C25" s="116" t="s">
        <v>127</v>
      </c>
      <c r="D25" s="114"/>
      <c r="E25" s="123"/>
      <c r="F25" s="147">
        <v>50857</v>
      </c>
      <c r="G25" s="147">
        <v>37841</v>
      </c>
      <c r="H25" s="147">
        <v>58861</v>
      </c>
      <c r="I25" s="147">
        <v>11816</v>
      </c>
      <c r="J25" s="148">
        <v>10655</v>
      </c>
      <c r="K25" s="112"/>
      <c r="L25" s="60"/>
      <c r="M25" s="60"/>
      <c r="N25" s="62"/>
    </row>
    <row r="26" spans="1:14" ht="16.5" customHeight="1">
      <c r="A26" s="103"/>
      <c r="B26" s="115"/>
      <c r="C26" s="116" t="s">
        <v>121</v>
      </c>
      <c r="D26" s="114"/>
      <c r="E26" s="123"/>
      <c r="F26" s="147">
        <v>4404</v>
      </c>
      <c r="G26" s="147">
        <v>2059</v>
      </c>
      <c r="H26" s="147">
        <v>3005</v>
      </c>
      <c r="I26" s="147">
        <v>710</v>
      </c>
      <c r="J26" s="148">
        <v>931</v>
      </c>
      <c r="K26" s="112"/>
      <c r="L26" s="60"/>
      <c r="M26" s="60"/>
      <c r="N26" s="62"/>
    </row>
    <row r="27" spans="1:14" ht="16.5" customHeight="1">
      <c r="A27" s="103"/>
      <c r="B27" s="115"/>
      <c r="C27" s="116" t="s">
        <v>26</v>
      </c>
      <c r="D27" s="114"/>
      <c r="E27" s="123"/>
      <c r="F27" s="147">
        <v>230447</v>
      </c>
      <c r="G27" s="147">
        <v>105454</v>
      </c>
      <c r="H27" s="147">
        <v>224368</v>
      </c>
      <c r="I27" s="147">
        <v>38737</v>
      </c>
      <c r="J27" s="148">
        <v>51002</v>
      </c>
      <c r="K27" s="112"/>
      <c r="L27" s="60"/>
      <c r="M27" s="60"/>
      <c r="N27" s="62"/>
    </row>
    <row r="28" spans="1:14" ht="16.5" customHeight="1">
      <c r="A28" s="103"/>
      <c r="B28" s="115"/>
      <c r="C28" s="116" t="s">
        <v>56</v>
      </c>
      <c r="D28" s="114"/>
      <c r="E28" s="123"/>
      <c r="F28" s="153">
        <v>0</v>
      </c>
      <c r="G28" s="147">
        <v>0</v>
      </c>
      <c r="H28" s="147">
        <v>0</v>
      </c>
      <c r="I28" s="147">
        <v>0</v>
      </c>
      <c r="J28" s="148">
        <v>0</v>
      </c>
      <c r="K28" s="124"/>
      <c r="L28" s="63"/>
      <c r="M28" s="60"/>
      <c r="N28" s="62"/>
    </row>
    <row r="29" spans="1:14" ht="16.5" customHeight="1">
      <c r="A29" s="103"/>
      <c r="B29" s="115"/>
      <c r="C29" s="116" t="s">
        <v>27</v>
      </c>
      <c r="D29" s="114"/>
      <c r="E29" s="123"/>
      <c r="F29" s="154"/>
      <c r="G29" s="154"/>
      <c r="H29" s="154"/>
      <c r="I29" s="154"/>
      <c r="J29" s="155"/>
      <c r="K29" s="125"/>
      <c r="L29" s="63"/>
      <c r="M29" s="60"/>
      <c r="N29" s="62"/>
    </row>
    <row r="30" spans="1:14" ht="16.5" customHeight="1">
      <c r="A30" s="103"/>
      <c r="B30" s="115"/>
      <c r="C30" s="116" t="s">
        <v>57</v>
      </c>
      <c r="D30" s="114"/>
      <c r="E30" s="123"/>
      <c r="F30" s="147">
        <v>751</v>
      </c>
      <c r="G30" s="147">
        <v>656</v>
      </c>
      <c r="H30" s="147">
        <v>929</v>
      </c>
      <c r="I30" s="147">
        <v>216</v>
      </c>
      <c r="J30" s="148">
        <v>132</v>
      </c>
      <c r="K30" s="112"/>
      <c r="L30" s="60"/>
      <c r="M30" s="60"/>
      <c r="N30" s="62"/>
    </row>
    <row r="31" spans="1:14" ht="16.5" customHeight="1">
      <c r="A31" s="103"/>
      <c r="B31" s="115"/>
      <c r="C31" s="116" t="s">
        <v>38</v>
      </c>
      <c r="D31" s="114"/>
      <c r="E31" s="123"/>
      <c r="F31" s="147">
        <v>5518</v>
      </c>
      <c r="G31" s="147">
        <v>4997</v>
      </c>
      <c r="H31" s="147">
        <v>5723</v>
      </c>
      <c r="I31" s="147">
        <v>1403</v>
      </c>
      <c r="J31" s="148">
        <v>1175</v>
      </c>
      <c r="K31" s="112"/>
      <c r="L31" s="60"/>
      <c r="M31" s="60"/>
      <c r="N31" s="62"/>
    </row>
    <row r="32" spans="1:14" ht="16.5" customHeight="1">
      <c r="A32" s="103"/>
      <c r="B32" s="115"/>
      <c r="C32" s="142" t="s">
        <v>29</v>
      </c>
      <c r="D32" s="143"/>
      <c r="E32" s="144"/>
      <c r="F32" s="147">
        <v>8330</v>
      </c>
      <c r="G32" s="147">
        <v>7515</v>
      </c>
      <c r="H32" s="147">
        <v>8667</v>
      </c>
      <c r="I32" s="147">
        <v>2122</v>
      </c>
      <c r="J32" s="148">
        <v>1764</v>
      </c>
      <c r="K32" s="112"/>
      <c r="L32" s="60"/>
      <c r="M32" s="60"/>
      <c r="N32" s="62"/>
    </row>
    <row r="33" spans="1:14" ht="16.5" customHeight="1">
      <c r="A33" s="103"/>
      <c r="B33" s="115"/>
      <c r="C33" s="116" t="s">
        <v>128</v>
      </c>
      <c r="D33" s="114"/>
      <c r="E33" s="123"/>
      <c r="F33" s="147">
        <v>36086</v>
      </c>
      <c r="G33" s="147">
        <v>23316</v>
      </c>
      <c r="H33" s="147">
        <v>36788</v>
      </c>
      <c r="I33" s="147">
        <v>6663</v>
      </c>
      <c r="J33" s="148">
        <v>7545</v>
      </c>
      <c r="K33" s="112"/>
      <c r="L33" s="60"/>
      <c r="M33" s="60"/>
      <c r="N33" s="62"/>
    </row>
    <row r="34" spans="1:14" ht="16.5" customHeight="1">
      <c r="A34" s="103"/>
      <c r="B34" s="115"/>
      <c r="C34" s="211" t="s">
        <v>58</v>
      </c>
      <c r="D34" s="212"/>
      <c r="E34" s="126" t="s">
        <v>75</v>
      </c>
      <c r="F34" s="151">
        <v>226315</v>
      </c>
      <c r="G34" s="151">
        <v>124809</v>
      </c>
      <c r="H34" s="151">
        <v>206273</v>
      </c>
      <c r="I34" s="151">
        <v>44622</v>
      </c>
      <c r="J34" s="152">
        <v>44542</v>
      </c>
      <c r="K34" s="112"/>
      <c r="L34" s="60"/>
      <c r="M34" s="60"/>
      <c r="N34" s="62"/>
    </row>
    <row r="35" spans="1:13" ht="16.5" customHeight="1">
      <c r="A35" s="103"/>
      <c r="B35" s="115"/>
      <c r="C35" s="213"/>
      <c r="D35" s="214"/>
      <c r="E35" s="127" t="s">
        <v>76</v>
      </c>
      <c r="F35" s="145">
        <v>337005</v>
      </c>
      <c r="G35" s="145">
        <v>196709</v>
      </c>
      <c r="H35" s="145">
        <v>314763</v>
      </c>
      <c r="I35" s="145">
        <v>68712</v>
      </c>
      <c r="J35" s="146">
        <v>64595</v>
      </c>
      <c r="K35" s="112"/>
      <c r="L35" s="60"/>
      <c r="M35" s="60"/>
    </row>
    <row r="36" spans="1:13" ht="16.5" customHeight="1">
      <c r="A36" s="103"/>
      <c r="B36" s="115"/>
      <c r="C36" s="234" t="s">
        <v>59</v>
      </c>
      <c r="D36" s="238"/>
      <c r="E36" s="235"/>
      <c r="F36" s="147">
        <v>553</v>
      </c>
      <c r="G36" s="147">
        <v>0</v>
      </c>
      <c r="H36" s="147">
        <v>0</v>
      </c>
      <c r="I36" s="147">
        <v>0</v>
      </c>
      <c r="J36" s="148">
        <v>0</v>
      </c>
      <c r="K36" s="112"/>
      <c r="L36" s="60"/>
      <c r="M36" s="60"/>
    </row>
    <row r="37" spans="1:13" ht="16.5" customHeight="1">
      <c r="A37" s="103"/>
      <c r="B37" s="115"/>
      <c r="C37" s="234" t="s">
        <v>120</v>
      </c>
      <c r="D37" s="238"/>
      <c r="E37" s="235"/>
      <c r="F37" s="153">
        <v>9496</v>
      </c>
      <c r="G37" s="147">
        <v>26336</v>
      </c>
      <c r="H37" s="147">
        <v>14514</v>
      </c>
      <c r="I37" s="147">
        <v>7650</v>
      </c>
      <c r="J37" s="148">
        <v>1326</v>
      </c>
      <c r="K37" s="124"/>
      <c r="L37" s="63"/>
      <c r="M37" s="60"/>
    </row>
    <row r="38" spans="1:13" ht="16.5" customHeight="1">
      <c r="A38" s="103"/>
      <c r="B38" s="115"/>
      <c r="C38" s="234" t="s">
        <v>140</v>
      </c>
      <c r="D38" s="238"/>
      <c r="E38" s="235"/>
      <c r="F38" s="153">
        <v>0</v>
      </c>
      <c r="G38" s="147">
        <v>0</v>
      </c>
      <c r="H38" s="147">
        <v>0</v>
      </c>
      <c r="I38" s="147">
        <v>0</v>
      </c>
      <c r="J38" s="148">
        <v>0</v>
      </c>
      <c r="K38" s="124"/>
      <c r="L38" s="63"/>
      <c r="M38" s="60"/>
    </row>
    <row r="39" spans="1:13" ht="16.5" customHeight="1">
      <c r="A39" s="103"/>
      <c r="B39" s="115"/>
      <c r="C39" s="208" t="s">
        <v>60</v>
      </c>
      <c r="D39" s="224" t="s">
        <v>43</v>
      </c>
      <c r="E39" s="225"/>
      <c r="F39" s="151">
        <v>33571</v>
      </c>
      <c r="G39" s="151">
        <v>93408</v>
      </c>
      <c r="H39" s="151">
        <v>51812</v>
      </c>
      <c r="I39" s="151">
        <v>27160</v>
      </c>
      <c r="J39" s="152">
        <v>4578</v>
      </c>
      <c r="K39" s="112"/>
      <c r="L39" s="60"/>
      <c r="M39" s="64"/>
    </row>
    <row r="40" spans="1:13" ht="16.5" customHeight="1">
      <c r="A40" s="103"/>
      <c r="B40" s="115"/>
      <c r="C40" s="209"/>
      <c r="D40" s="222" t="s">
        <v>42</v>
      </c>
      <c r="E40" s="223"/>
      <c r="F40" s="156">
        <v>43</v>
      </c>
      <c r="G40" s="156">
        <v>0</v>
      </c>
      <c r="H40" s="156">
        <v>0</v>
      </c>
      <c r="I40" s="156">
        <v>0</v>
      </c>
      <c r="J40" s="157">
        <v>0</v>
      </c>
      <c r="K40" s="112"/>
      <c r="L40" s="60"/>
      <c r="M40" s="64"/>
    </row>
    <row r="41" spans="1:13" ht="16.5" customHeight="1">
      <c r="A41" s="103"/>
      <c r="B41" s="115"/>
      <c r="C41" s="209"/>
      <c r="D41" s="226" t="s">
        <v>44</v>
      </c>
      <c r="E41" s="227"/>
      <c r="F41" s="158">
        <v>0</v>
      </c>
      <c r="G41" s="159">
        <v>0</v>
      </c>
      <c r="H41" s="159">
        <v>0</v>
      </c>
      <c r="I41" s="159">
        <v>0</v>
      </c>
      <c r="J41" s="160">
        <v>0</v>
      </c>
      <c r="K41" s="112"/>
      <c r="L41" s="60"/>
      <c r="M41" s="64"/>
    </row>
    <row r="42" spans="1:13" ht="16.5" customHeight="1">
      <c r="A42" s="103"/>
      <c r="B42" s="115"/>
      <c r="C42" s="209"/>
      <c r="D42" s="226" t="s">
        <v>45</v>
      </c>
      <c r="E42" s="227"/>
      <c r="F42" s="159">
        <v>95304</v>
      </c>
      <c r="G42" s="159">
        <v>265170</v>
      </c>
      <c r="H42" s="159">
        <v>147086</v>
      </c>
      <c r="I42" s="159">
        <v>77106</v>
      </c>
      <c r="J42" s="160">
        <v>13000</v>
      </c>
      <c r="K42" s="112"/>
      <c r="L42" s="60"/>
      <c r="M42" s="64"/>
    </row>
    <row r="43" spans="1:13" ht="16.5" customHeight="1">
      <c r="A43" s="103"/>
      <c r="B43" s="115"/>
      <c r="C43" s="209"/>
      <c r="D43" s="128" t="s">
        <v>99</v>
      </c>
      <c r="E43" s="129"/>
      <c r="F43" s="161">
        <v>0</v>
      </c>
      <c r="G43" s="161">
        <v>0</v>
      </c>
      <c r="H43" s="161">
        <v>2803</v>
      </c>
      <c r="I43" s="161">
        <v>0</v>
      </c>
      <c r="J43" s="162">
        <v>0</v>
      </c>
      <c r="K43" s="112"/>
      <c r="L43" s="60"/>
      <c r="M43" s="64"/>
    </row>
    <row r="44" spans="1:13" ht="16.5" customHeight="1">
      <c r="A44" s="103"/>
      <c r="B44" s="115"/>
      <c r="C44" s="210"/>
      <c r="D44" s="228" t="s">
        <v>129</v>
      </c>
      <c r="E44" s="229"/>
      <c r="F44" s="163">
        <v>8952</v>
      </c>
      <c r="G44" s="164">
        <v>13942</v>
      </c>
      <c r="H44" s="164">
        <v>13649</v>
      </c>
      <c r="I44" s="164">
        <v>13575</v>
      </c>
      <c r="J44" s="165">
        <v>820</v>
      </c>
      <c r="K44" s="112"/>
      <c r="L44" s="60"/>
      <c r="M44" s="65"/>
    </row>
    <row r="45" spans="1:13" ht="16.5" customHeight="1">
      <c r="A45" s="103"/>
      <c r="B45" s="115"/>
      <c r="C45" s="234" t="s">
        <v>28</v>
      </c>
      <c r="D45" s="238"/>
      <c r="E45" s="235"/>
      <c r="F45" s="147">
        <v>14760</v>
      </c>
      <c r="G45" s="147">
        <v>2912</v>
      </c>
      <c r="H45" s="147">
        <v>17474</v>
      </c>
      <c r="I45" s="147">
        <v>5030</v>
      </c>
      <c r="J45" s="148">
        <v>3089</v>
      </c>
      <c r="K45" s="112"/>
      <c r="L45" s="60"/>
      <c r="M45" s="60"/>
    </row>
    <row r="46" spans="1:13" ht="16.5" customHeight="1">
      <c r="A46" s="103"/>
      <c r="B46" s="115"/>
      <c r="C46" s="116" t="s">
        <v>25</v>
      </c>
      <c r="D46" s="114"/>
      <c r="E46" s="123"/>
      <c r="F46" s="147">
        <v>2306</v>
      </c>
      <c r="G46" s="147">
        <v>3375</v>
      </c>
      <c r="H46" s="147">
        <v>2804</v>
      </c>
      <c r="I46" s="147">
        <v>823</v>
      </c>
      <c r="J46" s="148">
        <v>0</v>
      </c>
      <c r="K46" s="112"/>
      <c r="L46" s="60"/>
      <c r="M46" s="65"/>
    </row>
    <row r="47" spans="1:13" ht="16.5" customHeight="1">
      <c r="A47" s="103"/>
      <c r="B47" s="115"/>
      <c r="C47" s="116" t="s">
        <v>39</v>
      </c>
      <c r="D47" s="114"/>
      <c r="E47" s="123"/>
      <c r="F47" s="153">
        <v>0</v>
      </c>
      <c r="G47" s="147">
        <v>0</v>
      </c>
      <c r="H47" s="147">
        <v>0</v>
      </c>
      <c r="I47" s="147">
        <v>0</v>
      </c>
      <c r="J47" s="148">
        <v>0</v>
      </c>
      <c r="K47" s="112"/>
      <c r="L47" s="60"/>
      <c r="M47" s="65"/>
    </row>
    <row r="48" spans="1:13" ht="16.5" customHeight="1">
      <c r="A48" s="103"/>
      <c r="B48" s="115"/>
      <c r="C48" s="116" t="s">
        <v>74</v>
      </c>
      <c r="D48" s="114"/>
      <c r="E48" s="123"/>
      <c r="F48" s="147">
        <v>9368</v>
      </c>
      <c r="G48" s="147">
        <v>7421</v>
      </c>
      <c r="H48" s="147">
        <v>15713</v>
      </c>
      <c r="I48" s="147">
        <v>1994</v>
      </c>
      <c r="J48" s="148">
        <v>1671</v>
      </c>
      <c r="K48" s="112"/>
      <c r="L48" s="60"/>
      <c r="M48" s="65"/>
    </row>
    <row r="49" spans="1:13" ht="16.5" customHeight="1">
      <c r="A49" s="103"/>
      <c r="B49" s="115"/>
      <c r="C49" s="234" t="s">
        <v>103</v>
      </c>
      <c r="D49" s="236"/>
      <c r="E49" s="212"/>
      <c r="F49" s="153">
        <v>0</v>
      </c>
      <c r="G49" s="149">
        <v>0</v>
      </c>
      <c r="H49" s="149">
        <v>0</v>
      </c>
      <c r="I49" s="149">
        <v>-343</v>
      </c>
      <c r="J49" s="150">
        <v>0</v>
      </c>
      <c r="K49" s="124"/>
      <c r="L49" s="63"/>
      <c r="M49" s="60"/>
    </row>
    <row r="50" spans="1:12" ht="16.5" customHeight="1">
      <c r="A50" s="103"/>
      <c r="B50" s="230" t="s">
        <v>102</v>
      </c>
      <c r="C50" s="231"/>
      <c r="D50" s="130" t="s">
        <v>100</v>
      </c>
      <c r="E50" s="131"/>
      <c r="F50" s="153">
        <v>-40171</v>
      </c>
      <c r="G50" s="153">
        <v>55350</v>
      </c>
      <c r="H50" s="153">
        <v>0</v>
      </c>
      <c r="I50" s="153">
        <v>31351</v>
      </c>
      <c r="J50" s="166">
        <v>0</v>
      </c>
      <c r="K50" s="132"/>
      <c r="L50" s="66"/>
    </row>
    <row r="51" spans="1:12" ht="16.5" customHeight="1">
      <c r="A51" s="103"/>
      <c r="B51" s="232"/>
      <c r="C51" s="233"/>
      <c r="D51" s="130" t="s">
        <v>101</v>
      </c>
      <c r="E51" s="131"/>
      <c r="F51" s="153">
        <v>-1485</v>
      </c>
      <c r="G51" s="153">
        <v>-3261</v>
      </c>
      <c r="H51" s="153">
        <v>0</v>
      </c>
      <c r="I51" s="153">
        <v>-502</v>
      </c>
      <c r="J51" s="166">
        <v>0</v>
      </c>
      <c r="K51" s="132"/>
      <c r="L51" s="66"/>
    </row>
    <row r="52" spans="1:12" ht="16.5" customHeight="1">
      <c r="A52" s="103"/>
      <c r="B52" s="242" t="s">
        <v>138</v>
      </c>
      <c r="C52" s="238"/>
      <c r="D52" s="238"/>
      <c r="E52" s="235"/>
      <c r="F52" s="153">
        <f>F6+F50-F17-F51</f>
        <v>5508751</v>
      </c>
      <c r="G52" s="153">
        <f>G6+G50-G17-G51</f>
        <v>6215128</v>
      </c>
      <c r="H52" s="153">
        <f>H6+H50-H17-H51</f>
        <v>4495560</v>
      </c>
      <c r="I52" s="153">
        <f>I6+I50-I17-I51</f>
        <v>3099515</v>
      </c>
      <c r="J52" s="166">
        <f>J6+J50-J17-J51</f>
        <v>2100642</v>
      </c>
      <c r="K52" s="132"/>
      <c r="L52" s="66"/>
    </row>
    <row r="53" spans="1:12" ht="16.5" customHeight="1">
      <c r="A53" s="103"/>
      <c r="B53" s="133" t="s">
        <v>104</v>
      </c>
      <c r="C53" s="134"/>
      <c r="D53" s="134" t="s">
        <v>137</v>
      </c>
      <c r="E53" s="119" t="s">
        <v>61</v>
      </c>
      <c r="F53" s="174">
        <v>0</v>
      </c>
      <c r="G53" s="174">
        <v>0</v>
      </c>
      <c r="H53" s="174">
        <v>0</v>
      </c>
      <c r="I53" s="174">
        <v>0</v>
      </c>
      <c r="J53" s="175">
        <v>0</v>
      </c>
      <c r="K53" s="135"/>
      <c r="L53" s="67"/>
    </row>
    <row r="54" spans="1:12" ht="16.5" customHeight="1" thickBot="1">
      <c r="A54" s="103"/>
      <c r="B54" s="136" t="s">
        <v>30</v>
      </c>
      <c r="C54" s="137"/>
      <c r="D54" s="137"/>
      <c r="E54" s="138"/>
      <c r="F54" s="167">
        <f>F52-F53</f>
        <v>5508751</v>
      </c>
      <c r="G54" s="167">
        <f>G52-G53</f>
        <v>6215128</v>
      </c>
      <c r="H54" s="167">
        <f>H52-H53</f>
        <v>4495560</v>
      </c>
      <c r="I54" s="167">
        <f>I52-I53</f>
        <v>3099515</v>
      </c>
      <c r="J54" s="168">
        <f>J52-J53</f>
        <v>2100642</v>
      </c>
      <c r="K54" s="139"/>
      <c r="L54" s="68"/>
    </row>
    <row r="55" spans="1:13" ht="12.75">
      <c r="A55" s="103"/>
      <c r="B55" s="243" t="s">
        <v>118</v>
      </c>
      <c r="C55" s="243"/>
      <c r="D55" s="243"/>
      <c r="E55" s="243"/>
      <c r="F55" s="243"/>
      <c r="G55" s="243"/>
      <c r="H55" s="243"/>
      <c r="I55" s="243"/>
      <c r="J55" s="243"/>
      <c r="K55" s="140"/>
      <c r="L55" s="69"/>
      <c r="M55" s="70"/>
    </row>
    <row r="56" spans="1:13" ht="12.75">
      <c r="A56" s="103"/>
      <c r="B56" s="244"/>
      <c r="C56" s="244"/>
      <c r="D56" s="244"/>
      <c r="E56" s="244"/>
      <c r="F56" s="244"/>
      <c r="G56" s="244"/>
      <c r="H56" s="244"/>
      <c r="I56" s="244"/>
      <c r="J56" s="244"/>
      <c r="K56" s="140"/>
      <c r="L56" s="69"/>
      <c r="M56" s="70"/>
    </row>
    <row r="57" spans="1:12" ht="12.75">
      <c r="A57" s="103"/>
      <c r="B57" s="221" t="s">
        <v>111</v>
      </c>
      <c r="C57" s="221"/>
      <c r="D57" s="221"/>
      <c r="E57" s="221"/>
      <c r="F57" s="221"/>
      <c r="G57" s="221"/>
      <c r="H57" s="221"/>
      <c r="I57" s="221"/>
      <c r="J57" s="221"/>
      <c r="K57" s="141"/>
      <c r="L57" s="71"/>
    </row>
    <row r="58" spans="1:13" ht="12.75">
      <c r="A58" s="103"/>
      <c r="B58" s="221"/>
      <c r="C58" s="221"/>
      <c r="D58" s="221"/>
      <c r="E58" s="221"/>
      <c r="F58" s="221"/>
      <c r="G58" s="221"/>
      <c r="H58" s="221"/>
      <c r="I58" s="221"/>
      <c r="J58" s="221"/>
      <c r="K58" s="141"/>
      <c r="L58" s="71"/>
      <c r="M58" s="72"/>
    </row>
    <row r="59" spans="2:16" ht="14.25" customHeight="1">
      <c r="B59" s="73"/>
      <c r="C59" s="73"/>
      <c r="D59" s="73"/>
      <c r="E59" s="73"/>
      <c r="F59" s="73"/>
      <c r="G59" s="73"/>
      <c r="H59" s="73"/>
      <c r="I59" s="73"/>
      <c r="J59" s="73"/>
      <c r="K59" s="74"/>
      <c r="L59" s="74"/>
      <c r="O59" s="75"/>
      <c r="P59" s="75"/>
    </row>
    <row r="60" spans="2:12" ht="12.75">
      <c r="B60" s="74"/>
      <c r="C60" s="74"/>
      <c r="D60" s="74"/>
      <c r="E60" s="74"/>
      <c r="F60" s="74"/>
      <c r="G60" s="74"/>
      <c r="H60" s="74"/>
      <c r="I60" s="74"/>
      <c r="J60" s="74"/>
      <c r="K60" s="74"/>
      <c r="L60" s="74"/>
    </row>
    <row r="61" spans="2:12" ht="12.75">
      <c r="B61" s="74"/>
      <c r="C61" s="74"/>
      <c r="D61" s="74"/>
      <c r="E61" s="74"/>
      <c r="F61" s="74"/>
      <c r="G61" s="74"/>
      <c r="H61" s="74"/>
      <c r="I61" s="74"/>
      <c r="J61" s="74"/>
      <c r="K61" s="74"/>
      <c r="L61" s="74"/>
    </row>
    <row r="62" spans="2:12" ht="12.75">
      <c r="B62" s="74"/>
      <c r="C62" s="74"/>
      <c r="D62" s="74"/>
      <c r="E62" s="74"/>
      <c r="F62" s="74"/>
      <c r="G62" s="74"/>
      <c r="H62" s="74"/>
      <c r="I62" s="74"/>
      <c r="J62" s="74"/>
      <c r="K62" s="74"/>
      <c r="L62" s="74"/>
    </row>
    <row r="63" spans="2:12" ht="12.75">
      <c r="B63" s="76"/>
      <c r="C63" s="70"/>
      <c r="D63" s="70"/>
      <c r="E63" s="70"/>
      <c r="F63" s="70"/>
      <c r="G63" s="70"/>
      <c r="H63" s="70"/>
      <c r="I63" s="70"/>
      <c r="J63" s="70"/>
      <c r="K63" s="70"/>
      <c r="L63" s="70"/>
    </row>
    <row r="65" ht="12.75">
      <c r="B65" s="77"/>
    </row>
    <row r="71" ht="13.5" customHeight="1"/>
  </sheetData>
  <sheetProtection/>
  <mergeCells count="32">
    <mergeCell ref="B52:E52"/>
    <mergeCell ref="B55:J56"/>
    <mergeCell ref="B17:D17"/>
    <mergeCell ref="C45:E45"/>
    <mergeCell ref="C38:E38"/>
    <mergeCell ref="C37:E37"/>
    <mergeCell ref="B6:D6"/>
    <mergeCell ref="C36:E36"/>
    <mergeCell ref="C18:C23"/>
    <mergeCell ref="D11:E11"/>
    <mergeCell ref="D12:E12"/>
    <mergeCell ref="D20:D22"/>
    <mergeCell ref="B2:J2"/>
    <mergeCell ref="B57:J58"/>
    <mergeCell ref="D40:E40"/>
    <mergeCell ref="D39:E39"/>
    <mergeCell ref="D41:E41"/>
    <mergeCell ref="D42:E42"/>
    <mergeCell ref="D44:E44"/>
    <mergeCell ref="B50:C51"/>
    <mergeCell ref="D7:E7"/>
    <mergeCell ref="C49:E49"/>
    <mergeCell ref="B3:J3"/>
    <mergeCell ref="D9:E9"/>
    <mergeCell ref="C39:C44"/>
    <mergeCell ref="D18:D19"/>
    <mergeCell ref="C34:D35"/>
    <mergeCell ref="D10:E10"/>
    <mergeCell ref="B5:E5"/>
    <mergeCell ref="C7:C13"/>
    <mergeCell ref="D8:E8"/>
    <mergeCell ref="D13:E13"/>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3" r:id="rId1"/>
  <headerFooter alignWithMargins="0">
    <oddFooter>&amp;C&amp;"ＭＳ Ｐ明朝,標準"&amp;16&amp;A</oddFooter>
  </headerFooter>
</worksheet>
</file>

<file path=xl/worksheets/sheet5.xml><?xml version="1.0" encoding="utf-8"?>
<worksheet xmlns="http://schemas.openxmlformats.org/spreadsheetml/2006/main" xmlns:r="http://schemas.openxmlformats.org/officeDocument/2006/relationships">
  <sheetPr>
    <tabColor rgb="FFFFC000"/>
  </sheetPr>
  <dimension ref="A1:Q44"/>
  <sheetViews>
    <sheetView tabSelected="1" view="pageBreakPreview" zoomScaleSheetLayoutView="100" workbookViewId="0" topLeftCell="A19">
      <selection activeCell="I26" sqref="I26"/>
    </sheetView>
  </sheetViews>
  <sheetFormatPr defaultColWidth="9.00390625" defaultRowHeight="13.5"/>
  <cols>
    <col min="1" max="1" width="11.625" style="11" customWidth="1"/>
    <col min="2" max="2" width="10.625" style="11" customWidth="1"/>
    <col min="3" max="3" width="7.625" style="11" customWidth="1"/>
    <col min="4" max="4" width="10.625" style="11" customWidth="1"/>
    <col min="5" max="5" width="7.625" style="10" customWidth="1"/>
    <col min="6" max="6" width="10.625" style="11" customWidth="1"/>
    <col min="7" max="7" width="7.625" style="10" customWidth="1"/>
    <col min="8" max="8" width="10.625" style="11" customWidth="1"/>
    <col min="9" max="9" width="7.625" style="10" customWidth="1"/>
    <col min="10" max="10" width="10.625" style="11" customWidth="1"/>
    <col min="11" max="11" width="9.125" style="10" customWidth="1"/>
    <col min="12" max="12" width="4.625" style="11" customWidth="1"/>
    <col min="13" max="16384" width="9.00390625" style="11" customWidth="1"/>
  </cols>
  <sheetData>
    <row r="1" spans="1:11" s="1" customFormat="1" ht="24" customHeight="1">
      <c r="A1" s="12" t="s">
        <v>115</v>
      </c>
      <c r="E1" s="2"/>
      <c r="G1" s="2"/>
      <c r="I1" s="2"/>
      <c r="K1" s="2"/>
    </row>
    <row r="2" spans="1:11" s="1" customFormat="1" ht="18" customHeight="1">
      <c r="A2" s="3"/>
      <c r="E2" s="2"/>
      <c r="G2" s="2"/>
      <c r="I2" s="2"/>
      <c r="K2" s="2"/>
    </row>
    <row r="3" spans="1:11" s="1" customFormat="1" ht="24" customHeight="1" thickBot="1">
      <c r="A3" s="4" t="s">
        <v>31</v>
      </c>
      <c r="B3" s="5"/>
      <c r="C3" s="5"/>
      <c r="D3" s="5"/>
      <c r="E3" s="5"/>
      <c r="F3" s="5"/>
      <c r="G3" s="5"/>
      <c r="H3" s="78"/>
      <c r="I3" s="78"/>
      <c r="J3" s="78"/>
      <c r="K3" s="78" t="s">
        <v>67</v>
      </c>
    </row>
    <row r="4" spans="1:12" s="7" customFormat="1" ht="24" customHeight="1">
      <c r="A4" s="262" t="s">
        <v>47</v>
      </c>
      <c r="B4" s="263" t="s">
        <v>119</v>
      </c>
      <c r="C4" s="264" t="s">
        <v>24</v>
      </c>
      <c r="D4" s="265" t="s">
        <v>141</v>
      </c>
      <c r="E4" s="266" t="s">
        <v>24</v>
      </c>
      <c r="F4" s="263" t="s">
        <v>142</v>
      </c>
      <c r="G4" s="264" t="s">
        <v>24</v>
      </c>
      <c r="H4" s="263" t="s">
        <v>143</v>
      </c>
      <c r="I4" s="266" t="s">
        <v>24</v>
      </c>
      <c r="J4" s="263" t="s">
        <v>149</v>
      </c>
      <c r="K4" s="267" t="s">
        <v>24</v>
      </c>
      <c r="L4" s="6"/>
    </row>
    <row r="5" spans="1:12" s="7" customFormat="1" ht="24" customHeight="1">
      <c r="A5" s="268" t="s">
        <v>46</v>
      </c>
      <c r="B5" s="269">
        <f>B13+B21+B29</f>
        <v>6659423</v>
      </c>
      <c r="C5" s="270">
        <v>-0.24894364545126058</v>
      </c>
      <c r="D5" s="271">
        <f>D13+D21+D29</f>
        <v>6643100</v>
      </c>
      <c r="E5" s="272">
        <v>-2.3667165612056618</v>
      </c>
      <c r="F5" s="269">
        <f>F13+F21+F29</f>
        <v>6735558</v>
      </c>
      <c r="G5" s="270">
        <v>-5.640481756996108</v>
      </c>
      <c r="H5" s="271">
        <f>H13+H21+H29</f>
        <v>7269742</v>
      </c>
      <c r="I5" s="272">
        <v>1.1432672169946256</v>
      </c>
      <c r="J5" s="271">
        <f>J13+J21+J29</f>
        <v>6589706</v>
      </c>
      <c r="K5" s="273">
        <f>(J5/H5-1)*100</f>
        <v>-9.354334720544411</v>
      </c>
      <c r="L5" s="6"/>
    </row>
    <row r="6" spans="1:13" s="7" customFormat="1" ht="24" customHeight="1">
      <c r="A6" s="274" t="s">
        <v>62</v>
      </c>
      <c r="B6" s="275">
        <f>B14+B22+B30</f>
        <v>6506781</v>
      </c>
      <c r="C6" s="276">
        <v>0.35513761252039533</v>
      </c>
      <c r="D6" s="277">
        <f>D14+D22+D30</f>
        <v>6846248</v>
      </c>
      <c r="E6" s="278">
        <v>-5.524416171675151</v>
      </c>
      <c r="F6" s="275">
        <f>F14+F22+F30</f>
        <v>6916853</v>
      </c>
      <c r="G6" s="276">
        <v>-9.287251509176627</v>
      </c>
      <c r="H6" s="271">
        <f>H14+H22+H30</f>
        <v>7394646</v>
      </c>
      <c r="I6" s="278">
        <v>6.30222532462672</v>
      </c>
      <c r="J6" s="271">
        <f>J14+J22+J30</f>
        <v>7111342</v>
      </c>
      <c r="K6" s="273">
        <f>(J6/H6-1)*100</f>
        <v>-3.831204360560325</v>
      </c>
      <c r="L6" s="6"/>
      <c r="M6" s="6"/>
    </row>
    <row r="7" spans="1:17" s="7" customFormat="1" ht="24" customHeight="1">
      <c r="A7" s="274" t="s">
        <v>63</v>
      </c>
      <c r="B7" s="275">
        <f>B15+B23+B31</f>
        <v>4936608</v>
      </c>
      <c r="C7" s="276">
        <v>-3.9139882802174286</v>
      </c>
      <c r="D7" s="277">
        <f>D15+D23+D31</f>
        <v>4924031</v>
      </c>
      <c r="E7" s="278">
        <v>-4.207252807837413</v>
      </c>
      <c r="F7" s="275">
        <f>F15+F23+F31</f>
        <v>5009396</v>
      </c>
      <c r="G7" s="276">
        <v>-4.6</v>
      </c>
      <c r="H7" s="271">
        <f>H15+H23+H31</f>
        <v>5591508</v>
      </c>
      <c r="I7" s="278">
        <v>1.474453713967172</v>
      </c>
      <c r="J7" s="271">
        <f>J15+J23+J31</f>
        <v>5248367</v>
      </c>
      <c r="K7" s="279">
        <f>(J7/H7-1)*100</f>
        <v>-6.136823912261235</v>
      </c>
      <c r="L7" s="6"/>
      <c r="M7" s="6"/>
      <c r="Q7" s="177"/>
    </row>
    <row r="8" spans="1:13" s="7" customFormat="1" ht="24" customHeight="1">
      <c r="A8" s="274" t="s">
        <v>64</v>
      </c>
      <c r="B8" s="275">
        <f>B16+B24+B32</f>
        <v>3129617</v>
      </c>
      <c r="C8" s="276">
        <v>-1.6447285239373</v>
      </c>
      <c r="D8" s="277">
        <f>D16+D24+D32</f>
        <v>3123480</v>
      </c>
      <c r="E8" s="278">
        <v>-2.663864465962529</v>
      </c>
      <c r="F8" s="275">
        <f>F16+F24+F32</f>
        <v>3330740</v>
      </c>
      <c r="G8" s="276">
        <v>-3.8781172793625363</v>
      </c>
      <c r="H8" s="271">
        <f>H16+H24+H32</f>
        <v>3597351</v>
      </c>
      <c r="I8" s="278">
        <v>6.426441318538334</v>
      </c>
      <c r="J8" s="271">
        <f>J16+J24+J32</f>
        <v>3457810</v>
      </c>
      <c r="K8" s="279">
        <f>(J8/H8-1)*100</f>
        <v>-3.878993181371515</v>
      </c>
      <c r="L8" s="6"/>
      <c r="M8" s="6"/>
    </row>
    <row r="9" spans="1:12" s="7" customFormat="1" ht="24" customHeight="1" thickBot="1">
      <c r="A9" s="280" t="s">
        <v>65</v>
      </c>
      <c r="B9" s="281">
        <f>B17+B25+B33</f>
        <v>2156703</v>
      </c>
      <c r="C9" s="282">
        <v>-4.395763071938818</v>
      </c>
      <c r="D9" s="283">
        <f>D17+D25+D33</f>
        <v>2112820</v>
      </c>
      <c r="E9" s="284">
        <v>-1.7437984677801555</v>
      </c>
      <c r="F9" s="281">
        <f>F17+F25+F33</f>
        <v>2176040</v>
      </c>
      <c r="G9" s="282">
        <v>-4.736279273775812</v>
      </c>
      <c r="H9" s="283">
        <f>H17+H25+H33</f>
        <v>2570837</v>
      </c>
      <c r="I9" s="284">
        <v>0.8966000418231035</v>
      </c>
      <c r="J9" s="283">
        <f>J17+J25+J33</f>
        <v>2494557</v>
      </c>
      <c r="K9" s="285">
        <f>(J9/H9-1)*100</f>
        <v>-2.967127048505991</v>
      </c>
      <c r="L9" s="6"/>
    </row>
    <row r="10" spans="1:12" s="8" customFormat="1" ht="18" customHeight="1">
      <c r="A10" s="286"/>
      <c r="B10" s="287"/>
      <c r="C10" s="288"/>
      <c r="D10" s="287"/>
      <c r="E10" s="289"/>
      <c r="F10" s="287"/>
      <c r="G10" s="289"/>
      <c r="H10" s="287"/>
      <c r="I10" s="289"/>
      <c r="J10" s="287"/>
      <c r="K10" s="289"/>
      <c r="L10" s="9"/>
    </row>
    <row r="11" spans="1:12" s="7" customFormat="1" ht="24" customHeight="1" thickBot="1">
      <c r="A11" s="290" t="s">
        <v>66</v>
      </c>
      <c r="B11" s="291"/>
      <c r="C11" s="291"/>
      <c r="D11" s="291"/>
      <c r="E11" s="291"/>
      <c r="F11" s="291"/>
      <c r="G11" s="292"/>
      <c r="H11" s="293"/>
      <c r="I11" s="294"/>
      <c r="J11" s="295" t="s">
        <v>112</v>
      </c>
      <c r="K11" s="295"/>
      <c r="L11" s="6"/>
    </row>
    <row r="12" spans="1:12" s="7" customFormat="1" ht="24" customHeight="1">
      <c r="A12" s="262" t="s">
        <v>47</v>
      </c>
      <c r="B12" s="263" t="s">
        <v>119</v>
      </c>
      <c r="C12" s="264" t="s">
        <v>24</v>
      </c>
      <c r="D12" s="265" t="s">
        <v>141</v>
      </c>
      <c r="E12" s="266" t="s">
        <v>24</v>
      </c>
      <c r="F12" s="263" t="s">
        <v>142</v>
      </c>
      <c r="G12" s="264" t="s">
        <v>24</v>
      </c>
      <c r="H12" s="263" t="s">
        <v>143</v>
      </c>
      <c r="I12" s="266" t="s">
        <v>24</v>
      </c>
      <c r="J12" s="263" t="s">
        <v>149</v>
      </c>
      <c r="K12" s="267" t="s">
        <v>24</v>
      </c>
      <c r="L12" s="6"/>
    </row>
    <row r="13" spans="1:12" s="7" customFormat="1" ht="24" customHeight="1">
      <c r="A13" s="268" t="s">
        <v>68</v>
      </c>
      <c r="B13" s="271">
        <v>5126534</v>
      </c>
      <c r="C13" s="272">
        <v>-2.441617123423619</v>
      </c>
      <c r="D13" s="269">
        <v>5208494</v>
      </c>
      <c r="E13" s="270">
        <v>1.598740981723723</v>
      </c>
      <c r="F13" s="271">
        <v>5274790</v>
      </c>
      <c r="G13" s="278">
        <v>1.272843935310286</v>
      </c>
      <c r="H13" s="271">
        <v>5653905</v>
      </c>
      <c r="I13" s="296">
        <f>(H13/F13-1)*100</f>
        <v>7.18730034750199</v>
      </c>
      <c r="J13" s="297">
        <v>5508751</v>
      </c>
      <c r="K13" s="273">
        <f>(J13/H13-1)*100</f>
        <v>-2.5673229387476404</v>
      </c>
      <c r="L13" s="6"/>
    </row>
    <row r="14" spans="1:12" s="7" customFormat="1" ht="24" customHeight="1">
      <c r="A14" s="274" t="s">
        <v>69</v>
      </c>
      <c r="B14" s="277">
        <v>5469015</v>
      </c>
      <c r="C14" s="278">
        <v>-8.491586067869642</v>
      </c>
      <c r="D14" s="275">
        <v>5799842</v>
      </c>
      <c r="E14" s="276">
        <v>6.0491148771762315</v>
      </c>
      <c r="F14" s="277">
        <v>5810295</v>
      </c>
      <c r="G14" s="278">
        <v>0.18022904761887393</v>
      </c>
      <c r="H14" s="271">
        <v>6201104</v>
      </c>
      <c r="I14" s="296">
        <f>(H14/F14-1)*100</f>
        <v>6.726147295447138</v>
      </c>
      <c r="J14" s="297">
        <v>6215128</v>
      </c>
      <c r="K14" s="279">
        <f>(J14/H14-1)*100</f>
        <v>0.22615327851298606</v>
      </c>
      <c r="L14" s="6"/>
    </row>
    <row r="15" spans="1:12" s="7" customFormat="1" ht="24" customHeight="1">
      <c r="A15" s="274" t="s">
        <v>48</v>
      </c>
      <c r="B15" s="277">
        <v>4075463</v>
      </c>
      <c r="C15" s="278">
        <v>-2.5358370287784355</v>
      </c>
      <c r="D15" s="275">
        <v>4137455</v>
      </c>
      <c r="E15" s="276">
        <v>1.52110324642869</v>
      </c>
      <c r="F15" s="277">
        <v>4144204</v>
      </c>
      <c r="G15" s="278">
        <v>0.16311959888386518</v>
      </c>
      <c r="H15" s="271">
        <v>4549784</v>
      </c>
      <c r="I15" s="296">
        <f>(H15/F15-1)*100</f>
        <v>9.78668038542505</v>
      </c>
      <c r="J15" s="297">
        <v>4495560</v>
      </c>
      <c r="K15" s="279">
        <f>(J15/H15-1)*100</f>
        <v>-1.1917928411546597</v>
      </c>
      <c r="L15" s="6"/>
    </row>
    <row r="16" spans="1:12" s="7" customFormat="1" ht="24" customHeight="1">
      <c r="A16" s="274" t="s">
        <v>64</v>
      </c>
      <c r="B16" s="277">
        <v>2704541</v>
      </c>
      <c r="C16" s="278">
        <v>-2.231276552057215</v>
      </c>
      <c r="D16" s="275">
        <v>2737170</v>
      </c>
      <c r="E16" s="276">
        <v>1.2064524072661564</v>
      </c>
      <c r="F16" s="277">
        <v>2939929</v>
      </c>
      <c r="G16" s="278">
        <v>7.407614433886089</v>
      </c>
      <c r="H16" s="271">
        <v>3137211</v>
      </c>
      <c r="I16" s="296">
        <f>(H16/F16-1)*100</f>
        <v>6.710434163546131</v>
      </c>
      <c r="J16" s="297">
        <v>3099515</v>
      </c>
      <c r="K16" s="279">
        <f>(J16/H16-1)*100</f>
        <v>-1.2015768145655525</v>
      </c>
      <c r="L16" s="6"/>
    </row>
    <row r="17" spans="1:12" s="7" customFormat="1" ht="24" customHeight="1" thickBot="1">
      <c r="A17" s="280" t="s">
        <v>70</v>
      </c>
      <c r="B17" s="283">
        <v>1670524</v>
      </c>
      <c r="C17" s="284">
        <v>-3.0085215413207953</v>
      </c>
      <c r="D17" s="281">
        <v>1691215</v>
      </c>
      <c r="E17" s="282">
        <v>1.2385933994363496</v>
      </c>
      <c r="F17" s="283">
        <v>1761395</v>
      </c>
      <c r="G17" s="298">
        <v>4.14967937252213</v>
      </c>
      <c r="H17" s="283">
        <v>2091838</v>
      </c>
      <c r="I17" s="299">
        <f>(H17/F17-1)*100</f>
        <v>18.760300784321515</v>
      </c>
      <c r="J17" s="300">
        <v>2100642</v>
      </c>
      <c r="K17" s="285">
        <f>(J17/H17-1)*100</f>
        <v>0.4208738917640842</v>
      </c>
      <c r="L17" s="6"/>
    </row>
    <row r="18" spans="1:12" s="7" customFormat="1" ht="18" customHeight="1">
      <c r="A18" s="301"/>
      <c r="B18" s="302"/>
      <c r="C18" s="302"/>
      <c r="D18" s="302"/>
      <c r="E18" s="302"/>
      <c r="F18" s="302"/>
      <c r="G18" s="302"/>
      <c r="H18" s="302"/>
      <c r="I18" s="302"/>
      <c r="J18" s="302"/>
      <c r="K18" s="302"/>
      <c r="L18" s="6"/>
    </row>
    <row r="19" spans="1:12" s="7" customFormat="1" ht="24" customHeight="1" thickBot="1">
      <c r="A19" s="290" t="s">
        <v>21</v>
      </c>
      <c r="B19" s="303"/>
      <c r="C19" s="303"/>
      <c r="D19" s="303"/>
      <c r="E19" s="303"/>
      <c r="F19" s="303"/>
      <c r="G19" s="303"/>
      <c r="H19" s="304"/>
      <c r="I19" s="294"/>
      <c r="J19" s="295" t="s">
        <v>67</v>
      </c>
      <c r="K19" s="295"/>
      <c r="L19" s="6"/>
    </row>
    <row r="20" spans="1:12" s="7" customFormat="1" ht="24" customHeight="1">
      <c r="A20" s="262" t="s">
        <v>47</v>
      </c>
      <c r="B20" s="263" t="s">
        <v>119</v>
      </c>
      <c r="C20" s="264" t="s">
        <v>24</v>
      </c>
      <c r="D20" s="265" t="s">
        <v>141</v>
      </c>
      <c r="E20" s="266" t="s">
        <v>24</v>
      </c>
      <c r="F20" s="263" t="s">
        <v>142</v>
      </c>
      <c r="G20" s="264" t="s">
        <v>24</v>
      </c>
      <c r="H20" s="263" t="s">
        <v>143</v>
      </c>
      <c r="I20" s="266" t="s">
        <v>24</v>
      </c>
      <c r="J20" s="263" t="s">
        <v>149</v>
      </c>
      <c r="K20" s="267" t="s">
        <v>24</v>
      </c>
      <c r="L20" s="6"/>
    </row>
    <row r="21" spans="1:12" s="7" customFormat="1" ht="24" customHeight="1">
      <c r="A21" s="268" t="s">
        <v>68</v>
      </c>
      <c r="B21" s="271">
        <v>410254</v>
      </c>
      <c r="C21" s="272">
        <v>-1.0568305694633406</v>
      </c>
      <c r="D21" s="269">
        <v>322056</v>
      </c>
      <c r="E21" s="305">
        <v>-21.498388803034217</v>
      </c>
      <c r="F21" s="297">
        <v>313980</v>
      </c>
      <c r="G21" s="306">
        <v>-2.5076384231313864</v>
      </c>
      <c r="H21" s="271">
        <v>390737</v>
      </c>
      <c r="I21" s="296">
        <f>(H21/F21-1)*100</f>
        <v>24.446461558061028</v>
      </c>
      <c r="J21" s="297">
        <v>106745</v>
      </c>
      <c r="K21" s="273">
        <f>(J21/H21-1)*100</f>
        <v>-72.68111287131754</v>
      </c>
      <c r="L21" s="6"/>
    </row>
    <row r="22" spans="1:12" s="7" customFormat="1" ht="24" customHeight="1">
      <c r="A22" s="274" t="s">
        <v>69</v>
      </c>
      <c r="B22" s="277">
        <v>385713</v>
      </c>
      <c r="C22" s="278">
        <v>-5.526640001763505</v>
      </c>
      <c r="D22" s="275">
        <v>301063</v>
      </c>
      <c r="E22" s="296">
        <v>-21.946369450861138</v>
      </c>
      <c r="F22" s="307">
        <v>290119</v>
      </c>
      <c r="G22" s="306">
        <v>-3.6351195596934893</v>
      </c>
      <c r="H22" s="277">
        <v>381556</v>
      </c>
      <c r="I22" s="296">
        <f>(H22/F22-1)*100</f>
        <v>31.517067134520673</v>
      </c>
      <c r="J22" s="307">
        <v>103926</v>
      </c>
      <c r="K22" s="279">
        <f>(J22/H22-1)*100</f>
        <v>-72.7625826877313</v>
      </c>
      <c r="L22" s="6"/>
    </row>
    <row r="23" spans="1:12" s="7" customFormat="1" ht="24" customHeight="1">
      <c r="A23" s="274" t="s">
        <v>48</v>
      </c>
      <c r="B23" s="277">
        <v>391377</v>
      </c>
      <c r="C23" s="278">
        <v>-2.147921833746702</v>
      </c>
      <c r="D23" s="275">
        <v>310655</v>
      </c>
      <c r="E23" s="296">
        <v>-20.625126157132378</v>
      </c>
      <c r="F23" s="307">
        <v>308886</v>
      </c>
      <c r="G23" s="306">
        <v>-0.5694419854822885</v>
      </c>
      <c r="H23" s="277">
        <v>402153</v>
      </c>
      <c r="I23" s="296">
        <f>(H23/F23-1)*100</f>
        <v>30.194634913851704</v>
      </c>
      <c r="J23" s="307">
        <v>113011</v>
      </c>
      <c r="K23" s="279">
        <f>(J23/H23-1)*100</f>
        <v>-71.89850628989464</v>
      </c>
      <c r="L23" s="6"/>
    </row>
    <row r="24" spans="1:12" s="7" customFormat="1" ht="24" customHeight="1">
      <c r="A24" s="274" t="s">
        <v>64</v>
      </c>
      <c r="B24" s="277">
        <v>148855</v>
      </c>
      <c r="C24" s="278">
        <v>-2.1649830100756495</v>
      </c>
      <c r="D24" s="275">
        <v>111738</v>
      </c>
      <c r="E24" s="296">
        <v>-24.935003862819528</v>
      </c>
      <c r="F24" s="307">
        <v>109923</v>
      </c>
      <c r="G24" s="306">
        <v>-1.6243354991139936</v>
      </c>
      <c r="H24" s="277">
        <v>143882</v>
      </c>
      <c r="I24" s="296">
        <f>(H24/F24-1)*100</f>
        <v>30.893443592332815</v>
      </c>
      <c r="J24" s="307">
        <v>35603</v>
      </c>
      <c r="K24" s="279">
        <f>(J24/H24-1)*100</f>
        <v>-75.25541763389444</v>
      </c>
      <c r="L24" s="6"/>
    </row>
    <row r="25" spans="1:12" s="7" customFormat="1" ht="24" customHeight="1" thickBot="1">
      <c r="A25" s="308" t="s">
        <v>150</v>
      </c>
      <c r="B25" s="283">
        <v>111079</v>
      </c>
      <c r="C25" s="284">
        <v>-2.5956032585343625</v>
      </c>
      <c r="D25" s="281">
        <v>82302</v>
      </c>
      <c r="E25" s="299">
        <v>-25.90678706146077</v>
      </c>
      <c r="F25" s="300">
        <v>80057</v>
      </c>
      <c r="G25" s="309">
        <v>-2.727758742193387</v>
      </c>
      <c r="H25" s="283">
        <v>108845</v>
      </c>
      <c r="I25" s="299">
        <f>(H25/F25-1)*100</f>
        <v>35.95937894250347</v>
      </c>
      <c r="J25" s="300">
        <v>28445</v>
      </c>
      <c r="K25" s="285">
        <f>(J25/H25-1)*100</f>
        <v>-73.86650741880656</v>
      </c>
      <c r="L25" s="6"/>
    </row>
    <row r="26" spans="1:12" s="7" customFormat="1" ht="24" customHeight="1">
      <c r="A26" s="310"/>
      <c r="B26" s="302"/>
      <c r="C26" s="302"/>
      <c r="D26" s="302"/>
      <c r="E26" s="302"/>
      <c r="F26" s="302"/>
      <c r="G26" s="302"/>
      <c r="H26" s="302"/>
      <c r="I26" s="302"/>
      <c r="J26" s="302"/>
      <c r="K26" s="302"/>
      <c r="L26" s="6"/>
    </row>
    <row r="27" spans="1:12" s="7" customFormat="1" ht="24" customHeight="1" thickBot="1">
      <c r="A27" s="291" t="s">
        <v>71</v>
      </c>
      <c r="B27" s="291"/>
      <c r="C27" s="291"/>
      <c r="D27" s="291"/>
      <c r="E27" s="291"/>
      <c r="F27" s="291"/>
      <c r="G27" s="292"/>
      <c r="H27" s="311"/>
      <c r="I27" s="312"/>
      <c r="J27" s="312"/>
      <c r="K27" s="313" t="s">
        <v>0</v>
      </c>
      <c r="L27" s="6"/>
    </row>
    <row r="28" spans="1:12" s="7" customFormat="1" ht="24" customHeight="1">
      <c r="A28" s="262" t="s">
        <v>47</v>
      </c>
      <c r="B28" s="263" t="s">
        <v>119</v>
      </c>
      <c r="C28" s="264" t="s">
        <v>24</v>
      </c>
      <c r="D28" s="265" t="s">
        <v>141</v>
      </c>
      <c r="E28" s="266" t="s">
        <v>24</v>
      </c>
      <c r="F28" s="263" t="s">
        <v>142</v>
      </c>
      <c r="G28" s="264" t="s">
        <v>24</v>
      </c>
      <c r="H28" s="263" t="s">
        <v>143</v>
      </c>
      <c r="I28" s="266" t="s">
        <v>24</v>
      </c>
      <c r="J28" s="263" t="s">
        <v>149</v>
      </c>
      <c r="K28" s="267" t="s">
        <v>24</v>
      </c>
      <c r="L28" s="6"/>
    </row>
    <row r="29" spans="1:12" s="7" customFormat="1" ht="24" customHeight="1">
      <c r="A29" s="314" t="s">
        <v>46</v>
      </c>
      <c r="B29" s="297">
        <v>1122635</v>
      </c>
      <c r="C29" s="315">
        <v>2.1447360160427476</v>
      </c>
      <c r="D29" s="316">
        <v>1112550</v>
      </c>
      <c r="E29" s="305">
        <v>-0.8983329399136819</v>
      </c>
      <c r="F29" s="297">
        <v>1146788</v>
      </c>
      <c r="G29" s="306">
        <v>3.0774347220349663</v>
      </c>
      <c r="H29" s="317">
        <v>1225100</v>
      </c>
      <c r="I29" s="296">
        <f>(H29/F29-1)*100</f>
        <v>6.828812300093823</v>
      </c>
      <c r="J29" s="318">
        <v>974210</v>
      </c>
      <c r="K29" s="273">
        <f>(J29/H29-1)*100</f>
        <v>-20.479144559627784</v>
      </c>
      <c r="L29" s="6"/>
    </row>
    <row r="30" spans="1:12" s="7" customFormat="1" ht="24" customHeight="1">
      <c r="A30" s="319" t="s">
        <v>62</v>
      </c>
      <c r="B30" s="307">
        <v>652053</v>
      </c>
      <c r="C30" s="320">
        <v>1.5470652636037974</v>
      </c>
      <c r="D30" s="321">
        <v>745343</v>
      </c>
      <c r="E30" s="296">
        <v>14.307119206567553</v>
      </c>
      <c r="F30" s="307">
        <v>816439</v>
      </c>
      <c r="G30" s="306">
        <v>9.538695607257331</v>
      </c>
      <c r="H30" s="322">
        <v>811986</v>
      </c>
      <c r="I30" s="296">
        <f>(H30/F30-1)*100</f>
        <v>-0.5454173551239005</v>
      </c>
      <c r="J30" s="323">
        <v>792288</v>
      </c>
      <c r="K30" s="279">
        <f>(J30/H30-1)*100</f>
        <v>-2.425903894894743</v>
      </c>
      <c r="L30" s="6"/>
    </row>
    <row r="31" spans="1:12" s="7" customFormat="1" ht="24" customHeight="1">
      <c r="A31" s="319" t="s">
        <v>63</v>
      </c>
      <c r="B31" s="307">
        <v>469768</v>
      </c>
      <c r="C31" s="320">
        <v>2.5880235937953744</v>
      </c>
      <c r="D31" s="321">
        <v>475921</v>
      </c>
      <c r="E31" s="296">
        <v>1.3097954735103334</v>
      </c>
      <c r="F31" s="307">
        <v>556306</v>
      </c>
      <c r="G31" s="306">
        <v>16.89040828204682</v>
      </c>
      <c r="H31" s="322">
        <v>639571</v>
      </c>
      <c r="I31" s="296">
        <f>(H31/F31-1)*100</f>
        <v>14.96748192541515</v>
      </c>
      <c r="J31" s="323">
        <v>639796</v>
      </c>
      <c r="K31" s="279">
        <f>(J31/H31-1)*100</f>
        <v>0.03517983148078052</v>
      </c>
      <c r="L31" s="6"/>
    </row>
    <row r="32" spans="1:12" s="7" customFormat="1" ht="24" customHeight="1">
      <c r="A32" s="319" t="s">
        <v>64</v>
      </c>
      <c r="B32" s="307">
        <v>276221</v>
      </c>
      <c r="C32" s="320">
        <v>-2.2901006384973166</v>
      </c>
      <c r="D32" s="321">
        <v>274572</v>
      </c>
      <c r="E32" s="296">
        <v>-0.5969857469200424</v>
      </c>
      <c r="F32" s="307">
        <v>280888</v>
      </c>
      <c r="G32" s="306">
        <v>2.3003073874976243</v>
      </c>
      <c r="H32" s="322">
        <v>316258</v>
      </c>
      <c r="I32" s="296">
        <f>(H32/F32-1)*100</f>
        <v>12.592207570277125</v>
      </c>
      <c r="J32" s="323">
        <v>322692</v>
      </c>
      <c r="K32" s="279">
        <f>(J32/H32-1)*100</f>
        <v>2.0344149397011346</v>
      </c>
      <c r="L32" s="6"/>
    </row>
    <row r="33" spans="1:12" s="7" customFormat="1" ht="24" customHeight="1" thickBot="1">
      <c r="A33" s="324" t="s">
        <v>65</v>
      </c>
      <c r="B33" s="300">
        <v>375100</v>
      </c>
      <c r="C33" s="298">
        <v>-0.20963691312305688</v>
      </c>
      <c r="D33" s="325">
        <v>339303</v>
      </c>
      <c r="E33" s="299">
        <v>-9.543321780858438</v>
      </c>
      <c r="F33" s="300">
        <v>334588</v>
      </c>
      <c r="G33" s="309">
        <v>-1.3896134133797866</v>
      </c>
      <c r="H33" s="326">
        <v>370154</v>
      </c>
      <c r="I33" s="299">
        <f>(H33/F33-1)*100</f>
        <v>10.629789472425788</v>
      </c>
      <c r="J33" s="327">
        <v>365470</v>
      </c>
      <c r="K33" s="285">
        <f>(J33/H33-1)*100</f>
        <v>-1.265419257930478</v>
      </c>
      <c r="L33" s="6"/>
    </row>
    <row r="37" spans="7:11" ht="12.75">
      <c r="G37" s="11"/>
      <c r="I37" s="11"/>
      <c r="K37" s="11"/>
    </row>
    <row r="38" spans="1:11" ht="12.75">
      <c r="A38" s="245"/>
      <c r="B38" s="245"/>
      <c r="C38" s="245"/>
      <c r="D38" s="245"/>
      <c r="E38" s="245"/>
      <c r="F38" s="245"/>
      <c r="G38" s="245"/>
      <c r="H38" s="245"/>
      <c r="I38" s="245"/>
      <c r="J38" s="245"/>
      <c r="K38" s="245"/>
    </row>
    <row r="39" spans="1:11" ht="12.75">
      <c r="A39" s="245"/>
      <c r="B39" s="245"/>
      <c r="C39" s="245"/>
      <c r="D39" s="245"/>
      <c r="E39" s="245"/>
      <c r="F39" s="245"/>
      <c r="G39" s="245"/>
      <c r="H39" s="245"/>
      <c r="I39" s="245"/>
      <c r="J39" s="245"/>
      <c r="K39" s="245"/>
    </row>
    <row r="40" spans="7:11" ht="12.75">
      <c r="G40" s="11"/>
      <c r="I40" s="11"/>
      <c r="K40" s="11"/>
    </row>
    <row r="41" spans="7:11" ht="12.75">
      <c r="G41" s="11"/>
      <c r="I41" s="11"/>
      <c r="K41" s="11"/>
    </row>
    <row r="42" spans="7:11" ht="12.75">
      <c r="G42" s="11"/>
      <c r="I42" s="11"/>
      <c r="K42" s="11"/>
    </row>
    <row r="43" spans="7:11" ht="12.75">
      <c r="G43" s="11"/>
      <c r="I43" s="11"/>
      <c r="K43" s="11"/>
    </row>
    <row r="44" spans="7:11" ht="12.75">
      <c r="G44" s="11"/>
      <c r="I44" s="11"/>
      <c r="K44" s="11"/>
    </row>
  </sheetData>
  <sheetProtection/>
  <mergeCells count="3">
    <mergeCell ref="J11:K11"/>
    <mergeCell ref="J19:K19"/>
    <mergeCell ref="A38:K39"/>
  </mergeCells>
  <printOptions horizontalCentered="1"/>
  <pageMargins left="0.5905511811023623" right="0.5905511811023623" top="0.984251968503937" bottom="0.984251968503937" header="0.5118110236220472" footer="0.5118110236220472"/>
  <pageSetup horizontalDpi="600" verticalDpi="600" orientation="portrait" paperSize="9" scale="86" r:id="rId1"/>
  <headerFooter alignWithMargins="0">
    <oddFooter>&amp;C&amp;"ＭＳ Ｐ明朝,標準"&amp;16&amp;A</oddFooter>
  </headerFooter>
  <ignoredErrors>
    <ignoredError sqref="B27:H27 A29:A33 B26:J26 J27" formula="1"/>
  </ignoredErrors>
</worksheet>
</file>

<file path=xl/worksheets/sheet6.xml><?xml version="1.0" encoding="utf-8"?>
<worksheet xmlns="http://schemas.openxmlformats.org/spreadsheetml/2006/main" xmlns:r="http://schemas.openxmlformats.org/officeDocument/2006/relationships">
  <sheetPr>
    <tabColor rgb="FFFFC000"/>
  </sheetPr>
  <dimension ref="E59:E59"/>
  <sheetViews>
    <sheetView tabSelected="1" zoomScalePageLayoutView="0" workbookViewId="0" topLeftCell="A1">
      <selection activeCell="I26" sqref="I26"/>
    </sheetView>
  </sheetViews>
  <sheetFormatPr defaultColWidth="9.00390625" defaultRowHeight="13.5"/>
  <sheetData>
    <row r="59" ht="12.75">
      <c r="E59" t="s">
        <v>122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Tomohiko Hori</dc:creator>
  <cp:keywords/>
  <dc:description/>
  <cp:lastModifiedBy> </cp:lastModifiedBy>
  <cp:lastPrinted>2024-02-14T06:17:33Z</cp:lastPrinted>
  <dcterms:created xsi:type="dcterms:W3CDTF">2003-02-16T07:29:35Z</dcterms:created>
  <dcterms:modified xsi:type="dcterms:W3CDTF">2024-02-29T00:43:41Z</dcterms:modified>
  <cp:category/>
  <cp:version/>
  <cp:contentType/>
  <cp:contentStatus/>
</cp:coreProperties>
</file>