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市町村係\令和４年度\06 行財政概要\令和４年度\06 完成\08 選挙\"/>
    </mc:Choice>
  </mc:AlternateContent>
  <bookViews>
    <workbookView xWindow="0" yWindow="0" windowWidth="28800" windowHeight="11890" tabRatio="863" activeTab="17"/>
  </bookViews>
  <sheets>
    <sheet name="１０１" sheetId="24" r:id="rId1"/>
    <sheet name="１０２" sheetId="2" r:id="rId2"/>
    <sheet name="１０３" sheetId="3" r:id="rId3"/>
    <sheet name="１０４" sheetId="23" r:id="rId4"/>
    <sheet name="１０５" sheetId="5" r:id="rId5"/>
    <sheet name="１０６" sheetId="6" r:id="rId6"/>
    <sheet name="１０７" sheetId="7" r:id="rId7"/>
    <sheet name="１０８" sheetId="8" r:id="rId8"/>
    <sheet name="１０９" sheetId="9" r:id="rId9"/>
    <sheet name="１１０" sheetId="10" r:id="rId10"/>
    <sheet name="１１１" sheetId="13" r:id="rId11"/>
    <sheet name="１１２" sheetId="14" r:id="rId12"/>
    <sheet name="１１３" sheetId="15" r:id="rId13"/>
    <sheet name="１１４" sheetId="16" r:id="rId14"/>
    <sheet name="１１５" sheetId="17" r:id="rId15"/>
    <sheet name="１１６" sheetId="18" r:id="rId16"/>
    <sheet name="１１７（白紙）" sheetId="26" r:id="rId17"/>
    <sheet name="奥付" sheetId="25" r:id="rId18"/>
  </sheets>
  <externalReferences>
    <externalReference r:id="rId19"/>
  </externalReferences>
  <definedNames>
    <definedName name="__Database">#REF!</definedName>
    <definedName name="_xlnm.Database">#REF!</definedName>
    <definedName name="_xlnm.Print_Area" localSheetId="0">'１０１'!$A$1:$K$66</definedName>
    <definedName name="_xlnm.Print_Area" localSheetId="1">'１０２'!$A$1:$J$62</definedName>
    <definedName name="_xlnm.Print_Area" localSheetId="2">'１０３'!$A$1:$G$47</definedName>
    <definedName name="_xlnm.Print_Area" localSheetId="3">'１０４'!$A$1:$M$41</definedName>
    <definedName name="_xlnm.Print_Area" localSheetId="4">'１０５'!$A$1:$L$25</definedName>
    <definedName name="_xlnm.Print_Area" localSheetId="5">'１０６'!$A$1:$L$42</definedName>
    <definedName name="_xlnm.Print_Area" localSheetId="6">'１０７'!$A$1:$L$25</definedName>
    <definedName name="_xlnm.Print_Area" localSheetId="7">'１０８'!$A$1:$L$41</definedName>
    <definedName name="_xlnm.Print_Area" localSheetId="9">'１１０'!$A$1:$J$31</definedName>
    <definedName name="_xlnm.Print_Area" localSheetId="10">'１１１'!$A$1:$Y$28</definedName>
    <definedName name="_xlnm.Print_Area" localSheetId="11">'１１２'!$A$1:$N$36</definedName>
    <definedName name="_xlnm.Print_Area" localSheetId="12">'１１３'!$A$1:$Q$37</definedName>
    <definedName name="_xlnm.Print_Area" localSheetId="13">'１１４'!$A$1:$I$27</definedName>
    <definedName name="_xlnm.Print_Area" localSheetId="14">'１１５'!$A$1:$I$39</definedName>
    <definedName name="_xlnm.Print_Area" localSheetId="15">'１１６'!$A$1:$I$37</definedName>
    <definedName name="_xlnm.Print_Area" localSheetId="17">奥付!$A$1:$O$33</definedName>
    <definedName name="流動資産_千円">[1]集計00!#REF!</definedName>
  </definedNames>
  <calcPr calcId="162913"/>
</workbook>
</file>

<file path=xl/calcChain.xml><?xml version="1.0" encoding="utf-8"?>
<calcChain xmlns="http://schemas.openxmlformats.org/spreadsheetml/2006/main">
  <c r="D29" i="15" l="1"/>
  <c r="D29" i="14"/>
  <c r="P22" i="15" l="1"/>
  <c r="P24" i="15" s="1"/>
  <c r="O22" i="15"/>
  <c r="O24" i="15" s="1"/>
  <c r="B36" i="14"/>
  <c r="F22" i="14"/>
  <c r="F24" i="14" s="1"/>
  <c r="G11" i="14"/>
  <c r="D11" i="14"/>
  <c r="M22" i="14"/>
  <c r="M24" i="14" s="1"/>
  <c r="L22" i="14"/>
  <c r="L24" i="14" s="1"/>
  <c r="K22" i="14"/>
  <c r="K24" i="14" s="1"/>
  <c r="G55" i="2" l="1"/>
  <c r="I55" i="2" s="1"/>
  <c r="G56" i="2"/>
  <c r="C57" i="2"/>
  <c r="D57" i="2"/>
  <c r="E57" i="2"/>
  <c r="F57" i="2"/>
  <c r="H57" i="2"/>
  <c r="G57" i="2" l="1"/>
  <c r="I56" i="2"/>
  <c r="I57" i="2" s="1"/>
  <c r="V24" i="13"/>
  <c r="V26" i="13"/>
  <c r="T24" i="13"/>
  <c r="T26" i="13"/>
  <c r="D6" i="15"/>
  <c r="G6" i="15"/>
  <c r="H6" i="15"/>
  <c r="I6" i="15"/>
  <c r="D7" i="15"/>
  <c r="G7" i="15"/>
  <c r="H7" i="15"/>
  <c r="I7" i="15"/>
  <c r="D8" i="15"/>
  <c r="G8" i="15"/>
  <c r="J8" i="15" s="1"/>
  <c r="H8" i="15"/>
  <c r="I8" i="15"/>
  <c r="D9" i="15"/>
  <c r="G9" i="15"/>
  <c r="J9" i="15" s="1"/>
  <c r="H9" i="15"/>
  <c r="I9" i="15"/>
  <c r="B10" i="15"/>
  <c r="B12" i="15" s="1"/>
  <c r="C10" i="15"/>
  <c r="C12" i="15" s="1"/>
  <c r="E10" i="15"/>
  <c r="F10" i="15"/>
  <c r="G10" i="15" s="1"/>
  <c r="D11" i="15"/>
  <c r="G11" i="15"/>
  <c r="H11" i="15"/>
  <c r="I11" i="15"/>
  <c r="E12" i="15"/>
  <c r="B22" i="15"/>
  <c r="B24" i="15" s="1"/>
  <c r="C22" i="15"/>
  <c r="D22" i="15"/>
  <c r="E22" i="15"/>
  <c r="E24" i="15" s="1"/>
  <c r="F22" i="15"/>
  <c r="F24" i="15" s="1"/>
  <c r="G22" i="15"/>
  <c r="H22" i="15"/>
  <c r="H24" i="15" s="1"/>
  <c r="I22" i="15"/>
  <c r="I24" i="15" s="1"/>
  <c r="J22" i="15"/>
  <c r="J24" i="15" s="1"/>
  <c r="K22" i="15"/>
  <c r="K24" i="15" s="1"/>
  <c r="L22" i="15"/>
  <c r="M22" i="15"/>
  <c r="M24" i="15" s="1"/>
  <c r="N22" i="15"/>
  <c r="N24" i="15" s="1"/>
  <c r="C24" i="15"/>
  <c r="D24" i="15"/>
  <c r="G24" i="15"/>
  <c r="L24" i="15"/>
  <c r="D30" i="15"/>
  <c r="D31" i="15"/>
  <c r="D32" i="15"/>
  <c r="B33" i="15"/>
  <c r="C33" i="15"/>
  <c r="C35" i="15" s="1"/>
  <c r="D34" i="15"/>
  <c r="B35" i="15"/>
  <c r="D6" i="14"/>
  <c r="G6" i="14"/>
  <c r="H6" i="14"/>
  <c r="I6" i="14"/>
  <c r="D7" i="14"/>
  <c r="G7" i="14"/>
  <c r="H7" i="14"/>
  <c r="I7" i="14"/>
  <c r="D8" i="14"/>
  <c r="G8" i="14"/>
  <c r="J8" i="14" s="1"/>
  <c r="H8" i="14"/>
  <c r="I8" i="14"/>
  <c r="D9" i="14"/>
  <c r="G9" i="14"/>
  <c r="H9" i="14"/>
  <c r="I9" i="14"/>
  <c r="B10" i="14"/>
  <c r="C10" i="14"/>
  <c r="C12" i="14" s="1"/>
  <c r="E10" i="14"/>
  <c r="E12" i="14" s="1"/>
  <c r="F10" i="14"/>
  <c r="H11" i="14"/>
  <c r="I11" i="14"/>
  <c r="J11" i="14"/>
  <c r="B12" i="14"/>
  <c r="F12" i="14"/>
  <c r="I12" i="14" s="1"/>
  <c r="D13" i="14"/>
  <c r="G13" i="14"/>
  <c r="H13" i="14"/>
  <c r="I13" i="14"/>
  <c r="B22" i="14"/>
  <c r="C22" i="14"/>
  <c r="C24" i="14" s="1"/>
  <c r="D22" i="14"/>
  <c r="E22" i="14"/>
  <c r="E24" i="14" s="1"/>
  <c r="G22" i="14"/>
  <c r="G24" i="14"/>
  <c r="H22" i="14"/>
  <c r="I22" i="14"/>
  <c r="J22" i="14"/>
  <c r="J24" i="14" s="1"/>
  <c r="B24" i="14"/>
  <c r="D24" i="14"/>
  <c r="H24" i="14"/>
  <c r="I24" i="14"/>
  <c r="D30" i="14"/>
  <c r="D31" i="14"/>
  <c r="D32" i="14"/>
  <c r="B33" i="14"/>
  <c r="C33" i="14"/>
  <c r="C35" i="14" s="1"/>
  <c r="D34" i="14"/>
  <c r="B35" i="14"/>
  <c r="D36" i="14"/>
  <c r="E7" i="13"/>
  <c r="H7" i="13"/>
  <c r="I7" i="13"/>
  <c r="J7" i="13"/>
  <c r="K7" i="13"/>
  <c r="Q7" i="13"/>
  <c r="E8" i="13"/>
  <c r="K8" i="13"/>
  <c r="H8" i="13"/>
  <c r="I8" i="13"/>
  <c r="J8" i="13"/>
  <c r="Q8" i="13"/>
  <c r="E9" i="13"/>
  <c r="H9" i="13"/>
  <c r="I9" i="13"/>
  <c r="J9" i="13"/>
  <c r="K9" i="13"/>
  <c r="Q9" i="13"/>
  <c r="E10" i="13"/>
  <c r="K10" i="13"/>
  <c r="H10" i="13"/>
  <c r="I10" i="13"/>
  <c r="J10" i="13"/>
  <c r="Q10" i="13"/>
  <c r="C11" i="13"/>
  <c r="C13" i="13"/>
  <c r="D11" i="13"/>
  <c r="E11" i="13"/>
  <c r="E13" i="13"/>
  <c r="F11" i="13"/>
  <c r="H11" i="13"/>
  <c r="K11" i="13"/>
  <c r="G11" i="13"/>
  <c r="G13" i="13"/>
  <c r="J13" i="13"/>
  <c r="I11" i="13"/>
  <c r="J11" i="13"/>
  <c r="L11" i="13"/>
  <c r="M11" i="13"/>
  <c r="M13" i="13"/>
  <c r="N11" i="13"/>
  <c r="N13" i="13"/>
  <c r="O11" i="13"/>
  <c r="O13" i="13"/>
  <c r="Q13" i="13"/>
  <c r="P11" i="13"/>
  <c r="Q11" i="13"/>
  <c r="E12" i="13"/>
  <c r="H12" i="13"/>
  <c r="I12" i="13"/>
  <c r="J12" i="13"/>
  <c r="K12" i="13"/>
  <c r="Q12" i="13"/>
  <c r="D13" i="13"/>
  <c r="L13" i="13"/>
  <c r="P13" i="13"/>
  <c r="E14" i="13"/>
  <c r="H14" i="13"/>
  <c r="I14" i="13"/>
  <c r="J14" i="13"/>
  <c r="K14" i="13"/>
  <c r="Q14" i="13"/>
  <c r="E20" i="13"/>
  <c r="K20" i="13"/>
  <c r="H20" i="13"/>
  <c r="I20" i="13"/>
  <c r="J20" i="13"/>
  <c r="X20" i="13"/>
  <c r="E21" i="13"/>
  <c r="H21" i="13"/>
  <c r="I21" i="13"/>
  <c r="J21" i="13"/>
  <c r="K21" i="13"/>
  <c r="X21" i="13"/>
  <c r="E22" i="13"/>
  <c r="K22" i="13"/>
  <c r="H22" i="13"/>
  <c r="I22" i="13"/>
  <c r="J22" i="13"/>
  <c r="X22" i="13"/>
  <c r="E23" i="13"/>
  <c r="H23" i="13"/>
  <c r="I23" i="13"/>
  <c r="J23" i="13"/>
  <c r="K23" i="13"/>
  <c r="X23" i="13"/>
  <c r="C24" i="13"/>
  <c r="C26" i="13"/>
  <c r="I26" i="13"/>
  <c r="D24" i="13"/>
  <c r="F24" i="13"/>
  <c r="G24" i="13"/>
  <c r="J24" i="13"/>
  <c r="L24" i="13"/>
  <c r="M24" i="13"/>
  <c r="M26" i="13"/>
  <c r="N24" i="13"/>
  <c r="O24" i="13"/>
  <c r="O26" i="13"/>
  <c r="P24" i="13"/>
  <c r="Q24" i="13"/>
  <c r="Q26" i="13"/>
  <c r="R24" i="13"/>
  <c r="S24" i="13"/>
  <c r="S26" i="13"/>
  <c r="U24" i="13"/>
  <c r="W24" i="13"/>
  <c r="E25" i="13"/>
  <c r="H25" i="13"/>
  <c r="I25" i="13"/>
  <c r="J25" i="13"/>
  <c r="K25" i="13"/>
  <c r="X25" i="13"/>
  <c r="D26" i="13"/>
  <c r="F26" i="13"/>
  <c r="N26" i="13"/>
  <c r="P26" i="13"/>
  <c r="R26" i="13"/>
  <c r="U26" i="13"/>
  <c r="W26" i="13"/>
  <c r="E27" i="13"/>
  <c r="H27" i="13"/>
  <c r="I27" i="13"/>
  <c r="J27" i="13"/>
  <c r="K27" i="13"/>
  <c r="X27" i="13"/>
  <c r="D18" i="10"/>
  <c r="G18" i="10"/>
  <c r="H18" i="10"/>
  <c r="I18" i="10"/>
  <c r="J18" i="10"/>
  <c r="D19" i="10"/>
  <c r="G19" i="10"/>
  <c r="J19" i="10"/>
  <c r="H19" i="10"/>
  <c r="I19" i="10"/>
  <c r="D20" i="10"/>
  <c r="J20" i="10"/>
  <c r="G20" i="10"/>
  <c r="H20" i="10"/>
  <c r="I20" i="10"/>
  <c r="D21" i="10"/>
  <c r="G21" i="10"/>
  <c r="H21" i="10"/>
  <c r="I21" i="10"/>
  <c r="J21" i="10"/>
  <c r="B22" i="10"/>
  <c r="C22" i="10"/>
  <c r="D22" i="10"/>
  <c r="E22" i="10"/>
  <c r="F22" i="10"/>
  <c r="H22" i="10"/>
  <c r="I22" i="10"/>
  <c r="F27" i="10"/>
  <c r="F28" i="10"/>
  <c r="F29" i="10"/>
  <c r="F30" i="10"/>
  <c r="B31" i="10"/>
  <c r="C31" i="10"/>
  <c r="D31" i="10"/>
  <c r="F31" i="10" s="1"/>
  <c r="E31" i="10"/>
  <c r="D6" i="9"/>
  <c r="D10" i="9"/>
  <c r="D12" i="9"/>
  <c r="G6" i="9"/>
  <c r="H6" i="9"/>
  <c r="I6" i="9"/>
  <c r="D7" i="9"/>
  <c r="G7" i="9"/>
  <c r="H7" i="9"/>
  <c r="I7" i="9"/>
  <c r="J7" i="9"/>
  <c r="D8" i="9"/>
  <c r="G8" i="9"/>
  <c r="H8" i="9"/>
  <c r="I8" i="9"/>
  <c r="J8" i="9"/>
  <c r="D9" i="9"/>
  <c r="G9" i="9"/>
  <c r="J9" i="9"/>
  <c r="H9" i="9"/>
  <c r="I9" i="9"/>
  <c r="B10" i="9"/>
  <c r="H10" i="9"/>
  <c r="C10" i="9"/>
  <c r="C12" i="9"/>
  <c r="E10" i="9"/>
  <c r="F10" i="9"/>
  <c r="I10" i="9"/>
  <c r="D11" i="9"/>
  <c r="G11" i="9"/>
  <c r="H11" i="9"/>
  <c r="I11" i="9"/>
  <c r="J11" i="9"/>
  <c r="E12" i="9"/>
  <c r="F20" i="9"/>
  <c r="F21" i="9"/>
  <c r="F22" i="9"/>
  <c r="F23" i="9"/>
  <c r="B24" i="9"/>
  <c r="C24" i="9"/>
  <c r="C26" i="9"/>
  <c r="D24" i="9"/>
  <c r="F24" i="9"/>
  <c r="E24" i="9"/>
  <c r="B26" i="9"/>
  <c r="E26" i="9"/>
  <c r="F27" i="9"/>
  <c r="G7" i="23"/>
  <c r="M7" i="23"/>
  <c r="J7" i="23"/>
  <c r="K7" i="23"/>
  <c r="L7" i="23"/>
  <c r="G9" i="23"/>
  <c r="J9" i="23"/>
  <c r="K9" i="23"/>
  <c r="L9" i="23"/>
  <c r="M9" i="23"/>
  <c r="L15" i="23"/>
  <c r="L17" i="23"/>
  <c r="G26" i="23"/>
  <c r="M26" i="23"/>
  <c r="J26" i="23"/>
  <c r="K26" i="23"/>
  <c r="L26" i="23"/>
  <c r="G27" i="23"/>
  <c r="J27" i="23"/>
  <c r="M27" i="23"/>
  <c r="K35" i="23"/>
  <c r="K36" i="23"/>
  <c r="G7" i="2"/>
  <c r="I7" i="2"/>
  <c r="G8" i="2"/>
  <c r="I8" i="2"/>
  <c r="C9" i="2"/>
  <c r="G9" i="2" s="1"/>
  <c r="I9" i="2" s="1"/>
  <c r="D9" i="2"/>
  <c r="E9" i="2"/>
  <c r="F9" i="2"/>
  <c r="H9" i="2"/>
  <c r="G10" i="2"/>
  <c r="I10" i="2"/>
  <c r="G11" i="2"/>
  <c r="I11" i="2" s="1"/>
  <c r="C12" i="2"/>
  <c r="D12" i="2"/>
  <c r="G12" i="2"/>
  <c r="I12" i="2" s="1"/>
  <c r="E12" i="2"/>
  <c r="F12" i="2"/>
  <c r="H12" i="2"/>
  <c r="G13" i="2"/>
  <c r="I13" i="2"/>
  <c r="G14" i="2"/>
  <c r="I14" i="2"/>
  <c r="C15" i="2"/>
  <c r="D15" i="2"/>
  <c r="G15" i="2" s="1"/>
  <c r="I15" i="2" s="1"/>
  <c r="E15" i="2"/>
  <c r="F15" i="2"/>
  <c r="H15" i="2"/>
  <c r="G16" i="2"/>
  <c r="I16" i="2" s="1"/>
  <c r="G17" i="2"/>
  <c r="I17" i="2"/>
  <c r="C18" i="2"/>
  <c r="G18" i="2" s="1"/>
  <c r="I18" i="2" s="1"/>
  <c r="D18" i="2"/>
  <c r="E18" i="2"/>
  <c r="F18" i="2"/>
  <c r="H18" i="2"/>
  <c r="G19" i="2"/>
  <c r="I19" i="2"/>
  <c r="G20" i="2"/>
  <c r="I20" i="2"/>
  <c r="C21" i="2"/>
  <c r="G21" i="2" s="1"/>
  <c r="I21" i="2" s="1"/>
  <c r="D21" i="2"/>
  <c r="E21" i="2"/>
  <c r="F21" i="2"/>
  <c r="H21" i="2"/>
  <c r="G22" i="2"/>
  <c r="I22" i="2"/>
  <c r="G23" i="2"/>
  <c r="I23" i="2" s="1"/>
  <c r="C24" i="2"/>
  <c r="D24" i="2"/>
  <c r="G24" i="2"/>
  <c r="I24" i="2" s="1"/>
  <c r="E24" i="2"/>
  <c r="F24" i="2"/>
  <c r="H24" i="2"/>
  <c r="G49" i="2"/>
  <c r="I49" i="2"/>
  <c r="G50" i="2"/>
  <c r="I50" i="2"/>
  <c r="G52" i="2"/>
  <c r="I52" i="2"/>
  <c r="I54" i="2"/>
  <c r="G53" i="2"/>
  <c r="I53" i="2"/>
  <c r="C54" i="2"/>
  <c r="D54" i="2"/>
  <c r="E54" i="2"/>
  <c r="F54" i="2"/>
  <c r="G54" i="2"/>
  <c r="H54" i="2"/>
  <c r="X24" i="13"/>
  <c r="L26" i="13"/>
  <c r="X26" i="13"/>
  <c r="J6" i="9"/>
  <c r="D26" i="9"/>
  <c r="F26" i="9"/>
  <c r="F12" i="9"/>
  <c r="I12" i="9"/>
  <c r="B12" i="9"/>
  <c r="H12" i="9"/>
  <c r="I24" i="13"/>
  <c r="E24" i="13"/>
  <c r="E26" i="13"/>
  <c r="F13" i="13"/>
  <c r="G10" i="9"/>
  <c r="H24" i="13"/>
  <c r="G22" i="10"/>
  <c r="J22" i="10"/>
  <c r="G26" i="13"/>
  <c r="J26" i="13"/>
  <c r="I13" i="13"/>
  <c r="H13" i="13"/>
  <c r="K13" i="13"/>
  <c r="H26" i="13"/>
  <c r="K26" i="13"/>
  <c r="K24" i="13"/>
  <c r="G12" i="9"/>
  <c r="J12" i="9"/>
  <c r="J10" i="9"/>
  <c r="D33" i="15" l="1"/>
  <c r="D35" i="15" s="1"/>
  <c r="H10" i="15"/>
  <c r="J11" i="15"/>
  <c r="H12" i="15"/>
  <c r="J7" i="15"/>
  <c r="J6" i="15"/>
  <c r="F12" i="15"/>
  <c r="G12" i="15" s="1"/>
  <c r="D12" i="15"/>
  <c r="D10" i="15"/>
  <c r="J10" i="15" s="1"/>
  <c r="I10" i="15"/>
  <c r="D33" i="14"/>
  <c r="D35" i="14"/>
  <c r="J13" i="14"/>
  <c r="J9" i="14"/>
  <c r="J7" i="14"/>
  <c r="J6" i="14"/>
  <c r="I10" i="14"/>
  <c r="H12" i="14"/>
  <c r="G10" i="14"/>
  <c r="G12" i="14" s="1"/>
  <c r="H10" i="14"/>
  <c r="D10" i="14"/>
  <c r="D12" i="14" s="1"/>
  <c r="I12" i="15" l="1"/>
  <c r="J12" i="15"/>
  <c r="J12" i="14"/>
  <c r="J10" i="14"/>
</calcChain>
</file>

<file path=xl/sharedStrings.xml><?xml version="1.0" encoding="utf-8"?>
<sst xmlns="http://schemas.openxmlformats.org/spreadsheetml/2006/main" count="1209" uniqueCount="509">
  <si>
    <t>中標津町</t>
    <rPh sb="0" eb="4">
      <t>ナカシベツチョウ</t>
    </rPh>
    <phoneticPr fontId="2"/>
  </si>
  <si>
    <t>区　　分</t>
    <rPh sb="0" eb="4">
      <t>クブン</t>
    </rPh>
    <phoneticPr fontId="2"/>
  </si>
  <si>
    <t>別海町</t>
    <rPh sb="0" eb="2">
      <t>ベツカイ</t>
    </rPh>
    <rPh sb="2" eb="3">
      <t>チョウ</t>
    </rPh>
    <phoneticPr fontId="2"/>
  </si>
  <si>
    <t>標津町</t>
    <rPh sb="0" eb="3">
      <t>シベツチョウ</t>
    </rPh>
    <phoneticPr fontId="2"/>
  </si>
  <si>
    <t>羅臼町</t>
    <rPh sb="0" eb="3">
      <t>ラウスチョウ</t>
    </rPh>
    <phoneticPr fontId="2"/>
  </si>
  <si>
    <t>町計</t>
    <rPh sb="0" eb="1">
      <t>チョウ</t>
    </rPh>
    <rPh sb="1" eb="2">
      <t>ケイ</t>
    </rPh>
    <phoneticPr fontId="2"/>
  </si>
  <si>
    <t>根室市</t>
    <rPh sb="0" eb="3">
      <t>ネムロシ</t>
    </rPh>
    <phoneticPr fontId="2"/>
  </si>
  <si>
    <t>合計</t>
    <rPh sb="0" eb="2">
      <t>ゴウケイ</t>
    </rPh>
    <phoneticPr fontId="2"/>
  </si>
  <si>
    <t>７年定時登録</t>
    <rPh sb="1" eb="2">
      <t>ネン</t>
    </rPh>
    <rPh sb="2" eb="4">
      <t>テイジ</t>
    </rPh>
    <rPh sb="4" eb="6">
      <t>トウロク</t>
    </rPh>
    <phoneticPr fontId="2"/>
  </si>
  <si>
    <t>男</t>
    <rPh sb="0" eb="1">
      <t>オトコ</t>
    </rPh>
    <phoneticPr fontId="2"/>
  </si>
  <si>
    <t>女</t>
    <rPh sb="0" eb="1">
      <t>オンナ</t>
    </rPh>
    <phoneticPr fontId="2"/>
  </si>
  <si>
    <t>計</t>
    <rPh sb="0" eb="1">
      <t>ケイ</t>
    </rPh>
    <phoneticPr fontId="2"/>
  </si>
  <si>
    <t>８年定時登録</t>
    <rPh sb="1" eb="2">
      <t>ネン</t>
    </rPh>
    <rPh sb="2" eb="4">
      <t>テイジ</t>
    </rPh>
    <rPh sb="4" eb="6">
      <t>トウロク</t>
    </rPh>
    <phoneticPr fontId="2"/>
  </si>
  <si>
    <t>９年定時登録</t>
    <rPh sb="1" eb="2">
      <t>ネン</t>
    </rPh>
    <rPh sb="2" eb="4">
      <t>テイジ</t>
    </rPh>
    <rPh sb="4" eb="6">
      <t>トウロク</t>
    </rPh>
    <phoneticPr fontId="2"/>
  </si>
  <si>
    <t>（９月現在）</t>
    <rPh sb="2" eb="3">
      <t>ガツ</t>
    </rPh>
    <rPh sb="3" eb="5">
      <t>ゲンザイ</t>
    </rPh>
    <phoneticPr fontId="2"/>
  </si>
  <si>
    <t>11年定時登録</t>
    <rPh sb="2" eb="3">
      <t>ネン</t>
    </rPh>
    <rPh sb="3" eb="5">
      <t>テイジ</t>
    </rPh>
    <rPh sb="5" eb="7">
      <t>トウロク</t>
    </rPh>
    <phoneticPr fontId="2"/>
  </si>
  <si>
    <t>12年定時登録</t>
    <rPh sb="2" eb="3">
      <t>ネン</t>
    </rPh>
    <rPh sb="3" eb="5">
      <t>テイジ</t>
    </rPh>
    <rPh sb="5" eb="7">
      <t>トウロク</t>
    </rPh>
    <phoneticPr fontId="2"/>
  </si>
  <si>
    <t>13年定時登録</t>
    <rPh sb="2" eb="3">
      <t>ネン</t>
    </rPh>
    <rPh sb="3" eb="5">
      <t>テイジ</t>
    </rPh>
    <rPh sb="5" eb="7">
      <t>トウロク</t>
    </rPh>
    <phoneticPr fontId="2"/>
  </si>
  <si>
    <t xml:space="preserve"> 市　　町　　村</t>
  </si>
  <si>
    <t xml:space="preserve"> 各　種　委　員　会</t>
  </si>
  <si>
    <t xml:space="preserve"> 北　　海　　道</t>
  </si>
  <si>
    <t xml:space="preserve"> 国</t>
  </si>
  <si>
    <t xml:space="preserve"> 農業委員会委員選挙（7.11）</t>
  </si>
  <si>
    <t>市町名</t>
    <rPh sb="0" eb="2">
      <t>シチョウ</t>
    </rPh>
    <rPh sb="2" eb="3">
      <t>メイ</t>
    </rPh>
    <phoneticPr fontId="2"/>
  </si>
  <si>
    <t>無所属</t>
    <rPh sb="0" eb="3">
      <t>ムショゾク</t>
    </rPh>
    <phoneticPr fontId="2"/>
  </si>
  <si>
    <t>（１）市町長選挙</t>
    <rPh sb="3" eb="4">
      <t>シチョウ</t>
    </rPh>
    <rPh sb="4" eb="5">
      <t>マチ</t>
    </rPh>
    <rPh sb="5" eb="6">
      <t>チョウ</t>
    </rPh>
    <rPh sb="6" eb="8">
      <t>センキョ</t>
    </rPh>
    <phoneticPr fontId="2"/>
  </si>
  <si>
    <t>執行年月日</t>
    <rPh sb="0" eb="2">
      <t>シッコウ</t>
    </rPh>
    <rPh sb="2" eb="5">
      <t>ネンガッピ</t>
    </rPh>
    <phoneticPr fontId="2"/>
  </si>
  <si>
    <t>当日の有権者数（人）</t>
    <rPh sb="0" eb="2">
      <t>トウジツ</t>
    </rPh>
    <rPh sb="3" eb="6">
      <t>ユウケンシャ</t>
    </rPh>
    <rPh sb="6" eb="7">
      <t>スウ</t>
    </rPh>
    <rPh sb="8" eb="9">
      <t>ニン</t>
    </rPh>
    <phoneticPr fontId="2"/>
  </si>
  <si>
    <t>投票者数（人）</t>
    <rPh sb="0" eb="2">
      <t>トウヒョウ</t>
    </rPh>
    <rPh sb="2" eb="3">
      <t>シャ</t>
    </rPh>
    <rPh sb="3" eb="4">
      <t>スウ</t>
    </rPh>
    <rPh sb="5" eb="6">
      <t>ニン</t>
    </rPh>
    <phoneticPr fontId="2"/>
  </si>
  <si>
    <t>投票率（％）</t>
    <rPh sb="0" eb="2">
      <t>トウヒョウ</t>
    </rPh>
    <rPh sb="2" eb="3">
      <t>リツ</t>
    </rPh>
    <phoneticPr fontId="2"/>
  </si>
  <si>
    <t>候補者別得票数</t>
    <rPh sb="0" eb="3">
      <t>コウホシャ</t>
    </rPh>
    <rPh sb="3" eb="4">
      <t>ベツ</t>
    </rPh>
    <rPh sb="4" eb="7">
      <t>トクヒョウスウ</t>
    </rPh>
    <phoneticPr fontId="2"/>
  </si>
  <si>
    <t>有効投票</t>
    <rPh sb="0" eb="2">
      <t>ユウコウ</t>
    </rPh>
    <rPh sb="2" eb="4">
      <t>トウヒョウ</t>
    </rPh>
    <phoneticPr fontId="2"/>
  </si>
  <si>
    <t>無効投票</t>
    <rPh sb="0" eb="2">
      <t>ムコウ</t>
    </rPh>
    <rPh sb="2" eb="4">
      <t>トウヒョウ</t>
    </rPh>
    <phoneticPr fontId="2"/>
  </si>
  <si>
    <t>投票総数</t>
    <rPh sb="0" eb="2">
      <t>トウヒョウ</t>
    </rPh>
    <rPh sb="2" eb="4">
      <t>ソウスウ</t>
    </rPh>
    <phoneticPr fontId="2"/>
  </si>
  <si>
    <t>（無投票当選）</t>
    <rPh sb="1" eb="2">
      <t>ム</t>
    </rPh>
    <rPh sb="2" eb="4">
      <t>トウヒョウ</t>
    </rPh>
    <rPh sb="4" eb="6">
      <t>トウセン</t>
    </rPh>
    <phoneticPr fontId="2"/>
  </si>
  <si>
    <t>（２）市町議会議員選挙</t>
    <rPh sb="3" eb="5">
      <t>シチョウ</t>
    </rPh>
    <rPh sb="5" eb="7">
      <t>ギカイ</t>
    </rPh>
    <rPh sb="7" eb="9">
      <t>ギイン</t>
    </rPh>
    <rPh sb="9" eb="11">
      <t>センキョ</t>
    </rPh>
    <phoneticPr fontId="2"/>
  </si>
  <si>
    <t>得票数</t>
    <rPh sb="0" eb="3">
      <t>トクヒョウスウ</t>
    </rPh>
    <phoneticPr fontId="2"/>
  </si>
  <si>
    <t>新現元別</t>
    <rPh sb="0" eb="1">
      <t>シン</t>
    </rPh>
    <rPh sb="1" eb="2">
      <t>ゲン</t>
    </rPh>
    <rPh sb="2" eb="3">
      <t>ゲン</t>
    </rPh>
    <rPh sb="3" eb="4">
      <t>ベツ</t>
    </rPh>
    <phoneticPr fontId="2"/>
  </si>
  <si>
    <t>新</t>
    <rPh sb="0" eb="1">
      <t>シン</t>
    </rPh>
    <phoneticPr fontId="2"/>
  </si>
  <si>
    <t>現</t>
    <rPh sb="0" eb="1">
      <t>ゲン</t>
    </rPh>
    <phoneticPr fontId="2"/>
  </si>
  <si>
    <t>元</t>
    <rPh sb="0" eb="1">
      <t>ゲン</t>
    </rPh>
    <phoneticPr fontId="2"/>
  </si>
  <si>
    <t>執行年月日</t>
  </si>
  <si>
    <t>別海町</t>
  </si>
  <si>
    <t>中標津町</t>
  </si>
  <si>
    <t>標津町</t>
  </si>
  <si>
    <t>羅臼町</t>
  </si>
  <si>
    <t>町計</t>
  </si>
  <si>
    <t>根室市</t>
  </si>
  <si>
    <t>管内計</t>
  </si>
  <si>
    <t>全道計</t>
  </si>
  <si>
    <t>衆議</t>
  </si>
  <si>
    <t>執行年</t>
  </si>
  <si>
    <t>S24</t>
  </si>
  <si>
    <t>S27</t>
  </si>
  <si>
    <t>S28</t>
  </si>
  <si>
    <t>S30</t>
  </si>
  <si>
    <t>S33</t>
  </si>
  <si>
    <t>S35</t>
  </si>
  <si>
    <t>S38</t>
  </si>
  <si>
    <t>S42</t>
  </si>
  <si>
    <t>S44</t>
  </si>
  <si>
    <t>S47</t>
  </si>
  <si>
    <t>S51</t>
  </si>
  <si>
    <t>S54</t>
  </si>
  <si>
    <t>S55</t>
  </si>
  <si>
    <t>S58</t>
  </si>
  <si>
    <t>S61</t>
  </si>
  <si>
    <t>H2</t>
  </si>
  <si>
    <t>H5</t>
  </si>
  <si>
    <t>H8</t>
  </si>
  <si>
    <t>H12</t>
  </si>
  <si>
    <t>管内</t>
  </si>
  <si>
    <t>全道</t>
  </si>
  <si>
    <t>参議</t>
  </si>
  <si>
    <t>S31</t>
  </si>
  <si>
    <t>S34</t>
  </si>
  <si>
    <t>S37</t>
  </si>
  <si>
    <t>S40</t>
  </si>
  <si>
    <t>S43</t>
  </si>
  <si>
    <t>S46</t>
  </si>
  <si>
    <t>S49</t>
  </si>
  <si>
    <t>S52</t>
  </si>
  <si>
    <t>H1</t>
  </si>
  <si>
    <t>H4</t>
  </si>
  <si>
    <t>H7</t>
  </si>
  <si>
    <t>H10</t>
  </si>
  <si>
    <t>H13</t>
  </si>
  <si>
    <t>　～過去１０回の投票率推移</t>
    <rPh sb="2" eb="4">
      <t>カコ</t>
    </rPh>
    <rPh sb="6" eb="7">
      <t>カイ</t>
    </rPh>
    <rPh sb="8" eb="11">
      <t>トウヒョウリツ</t>
    </rPh>
    <rPh sb="11" eb="13">
      <t>スイイ</t>
    </rPh>
    <phoneticPr fontId="2"/>
  </si>
  <si>
    <t>（１）北海道知事選挙</t>
    <rPh sb="3" eb="6">
      <t>ホッカイドウ</t>
    </rPh>
    <rPh sb="6" eb="8">
      <t>チジ</t>
    </rPh>
    <rPh sb="8" eb="10">
      <t>センキョ</t>
    </rPh>
    <phoneticPr fontId="2"/>
  </si>
  <si>
    <t>中標津町</t>
    <rPh sb="0" eb="3">
      <t>ナカシベツ</t>
    </rPh>
    <rPh sb="3" eb="4">
      <t>チョウ</t>
    </rPh>
    <phoneticPr fontId="2"/>
  </si>
  <si>
    <t>町計</t>
    <rPh sb="0" eb="1">
      <t>マチ</t>
    </rPh>
    <rPh sb="1" eb="2">
      <t>ケイ</t>
    </rPh>
    <phoneticPr fontId="2"/>
  </si>
  <si>
    <t>管内計</t>
    <rPh sb="0" eb="2">
      <t>カンナイ</t>
    </rPh>
    <rPh sb="2" eb="3">
      <t>ケイ</t>
    </rPh>
    <phoneticPr fontId="2"/>
  </si>
  <si>
    <t>全道計</t>
    <rPh sb="0" eb="2">
      <t>ゼンドウ</t>
    </rPh>
    <rPh sb="2" eb="3">
      <t>ケイ</t>
    </rPh>
    <phoneticPr fontId="2"/>
  </si>
  <si>
    <t>（２）北海道議会議員選挙</t>
    <rPh sb="3" eb="6">
      <t>ホッカイドウ</t>
    </rPh>
    <rPh sb="6" eb="8">
      <t>ギカイ</t>
    </rPh>
    <rPh sb="8" eb="10">
      <t>ギイン</t>
    </rPh>
    <rPh sb="10" eb="12">
      <t>センキョ</t>
    </rPh>
    <phoneticPr fontId="2"/>
  </si>
  <si>
    <t>知事</t>
    <rPh sb="0" eb="2">
      <t>チジ</t>
    </rPh>
    <phoneticPr fontId="2"/>
  </si>
  <si>
    <t>執行年</t>
    <rPh sb="0" eb="2">
      <t>シッコウ</t>
    </rPh>
    <rPh sb="2" eb="3">
      <t>ネン</t>
    </rPh>
    <phoneticPr fontId="2"/>
  </si>
  <si>
    <t>管内</t>
    <rPh sb="0" eb="2">
      <t>カンナイ</t>
    </rPh>
    <phoneticPr fontId="2"/>
  </si>
  <si>
    <t>全道</t>
    <rPh sb="0" eb="1">
      <t>ゼン</t>
    </rPh>
    <rPh sb="1" eb="2">
      <t>ドウ</t>
    </rPh>
    <phoneticPr fontId="2"/>
  </si>
  <si>
    <t>道議</t>
    <rPh sb="0" eb="2">
      <t>ドウギ</t>
    </rPh>
    <phoneticPr fontId="2"/>
  </si>
  <si>
    <t>（３）衆議院議員総選挙（小選挙区）</t>
    <rPh sb="3" eb="6">
      <t>シュウギイン</t>
    </rPh>
    <rPh sb="6" eb="8">
      <t>ギイン</t>
    </rPh>
    <rPh sb="8" eb="9">
      <t>ソウ</t>
    </rPh>
    <rPh sb="12" eb="16">
      <t>ショウセンキョク</t>
    </rPh>
    <phoneticPr fontId="2"/>
  </si>
  <si>
    <t>７区計
(旧５区)</t>
    <rPh sb="1" eb="2">
      <t>ク</t>
    </rPh>
    <rPh sb="2" eb="3">
      <t>ケイ</t>
    </rPh>
    <rPh sb="5" eb="6">
      <t>キュウ</t>
    </rPh>
    <rPh sb="7" eb="8">
      <t>ク</t>
    </rPh>
    <phoneticPr fontId="2"/>
  </si>
  <si>
    <t>（４）参議院議員通常選挙（選挙区）</t>
    <rPh sb="3" eb="4">
      <t>サン</t>
    </rPh>
    <rPh sb="8" eb="10">
      <t>ツウジョウ</t>
    </rPh>
    <rPh sb="13" eb="16">
      <t>センキョク</t>
    </rPh>
    <phoneticPr fontId="2"/>
  </si>
  <si>
    <t>選挙当日の有権者数（人）</t>
  </si>
  <si>
    <t>投票者数（人）</t>
  </si>
  <si>
    <t>投票率（％）</t>
  </si>
  <si>
    <t>男</t>
  </si>
  <si>
    <t>女</t>
  </si>
  <si>
    <t>計</t>
  </si>
  <si>
    <t>有効投票</t>
  </si>
  <si>
    <t>無効投票</t>
  </si>
  <si>
    <t>区分</t>
    <rPh sb="0" eb="2">
      <t>クブン</t>
    </rPh>
    <phoneticPr fontId="2"/>
  </si>
  <si>
    <t>候補者の得票数</t>
    <rPh sb="0" eb="3">
      <t>コウホシャ</t>
    </rPh>
    <phoneticPr fontId="2"/>
  </si>
  <si>
    <t>(無所属・新)</t>
    <rPh sb="1" eb="2">
      <t>ム</t>
    </rPh>
    <rPh sb="2" eb="4">
      <t>ショゾク</t>
    </rPh>
    <rPh sb="5" eb="6">
      <t>シン</t>
    </rPh>
    <phoneticPr fontId="2"/>
  </si>
  <si>
    <t>投票数</t>
  </si>
  <si>
    <t>（１）根室市選挙区（定数１名）</t>
    <rPh sb="3" eb="6">
      <t>ネムロシ</t>
    </rPh>
    <rPh sb="6" eb="9">
      <t>センキョク</t>
    </rPh>
    <rPh sb="10" eb="12">
      <t>テイスウ</t>
    </rPh>
    <rPh sb="13" eb="14">
      <t>メイ</t>
    </rPh>
    <phoneticPr fontId="2"/>
  </si>
  <si>
    <t>候補者の得票数</t>
    <rPh sb="0" eb="3">
      <t>コウホシャ</t>
    </rPh>
    <rPh sb="4" eb="7">
      <t>トクヒョウスウ</t>
    </rPh>
    <phoneticPr fontId="2"/>
  </si>
  <si>
    <t>有効投票</t>
    <rPh sb="2" eb="4">
      <t>トウヒョウ</t>
    </rPh>
    <phoneticPr fontId="2"/>
  </si>
  <si>
    <t>無効投票</t>
    <rPh sb="2" eb="4">
      <t>トウヒョウ</t>
    </rPh>
    <phoneticPr fontId="2"/>
  </si>
  <si>
    <t>(自民)</t>
    <rPh sb="1" eb="3">
      <t>ジミン</t>
    </rPh>
    <phoneticPr fontId="2"/>
  </si>
  <si>
    <t>有　効
投　票</t>
    <rPh sb="4" eb="5">
      <t>トウ</t>
    </rPh>
    <rPh sb="6" eb="7">
      <t>ヒョウ</t>
    </rPh>
    <phoneticPr fontId="2"/>
  </si>
  <si>
    <t>無　効
投　票</t>
    <rPh sb="4" eb="5">
      <t>トウ</t>
    </rPh>
    <rPh sb="6" eb="7">
      <t>ヒョウ</t>
    </rPh>
    <phoneticPr fontId="2"/>
  </si>
  <si>
    <t>全 道 計</t>
    <rPh sb="0" eb="1">
      <t>ゼン</t>
    </rPh>
    <rPh sb="2" eb="3">
      <t>ドウ</t>
    </rPh>
    <rPh sb="4" eb="5">
      <t>ケイ</t>
    </rPh>
    <phoneticPr fontId="2"/>
  </si>
  <si>
    <t>合計</t>
  </si>
  <si>
    <t>選挙当日の有権者数（人）</t>
    <rPh sb="0" eb="2">
      <t>センキョ</t>
    </rPh>
    <rPh sb="2" eb="4">
      <t>トウジツ</t>
    </rPh>
    <rPh sb="5" eb="8">
      <t>ユウケンシャ</t>
    </rPh>
    <rPh sb="8" eb="9">
      <t>カズ</t>
    </rPh>
    <rPh sb="10" eb="11">
      <t>ヒト</t>
    </rPh>
    <phoneticPr fontId="2"/>
  </si>
  <si>
    <t>投票者数（人）</t>
    <rPh sb="0" eb="3">
      <t>トウヒョウシャ</t>
    </rPh>
    <rPh sb="3" eb="4">
      <t>スウ</t>
    </rPh>
    <rPh sb="5" eb="6">
      <t>ヒト</t>
    </rPh>
    <phoneticPr fontId="2"/>
  </si>
  <si>
    <t>投票率（％）</t>
    <rPh sb="0" eb="3">
      <t>トウヒョウリツ</t>
    </rPh>
    <phoneticPr fontId="2"/>
  </si>
  <si>
    <t>投票数</t>
    <rPh sb="0" eb="3">
      <t>トウヒョウスウ</t>
    </rPh>
    <phoneticPr fontId="2"/>
  </si>
  <si>
    <t>参 考</t>
    <rPh sb="0" eb="3">
      <t>サンコウ</t>
    </rPh>
    <phoneticPr fontId="2"/>
  </si>
  <si>
    <t>有効投票</t>
    <rPh sb="0" eb="1">
      <t>ユウ</t>
    </rPh>
    <rPh sb="1" eb="2">
      <t>コウ</t>
    </rPh>
    <rPh sb="2" eb="4">
      <t>トウヒョウ</t>
    </rPh>
    <phoneticPr fontId="2"/>
  </si>
  <si>
    <t>無効投票</t>
    <rPh sb="0" eb="1">
      <t>ム</t>
    </rPh>
    <rPh sb="1" eb="2">
      <t>コウ</t>
    </rPh>
    <rPh sb="2" eb="4">
      <t>トウヒョウ</t>
    </rPh>
    <phoneticPr fontId="2"/>
  </si>
  <si>
    <t>（１）根室市</t>
    <rPh sb="3" eb="6">
      <t>ネムロシ</t>
    </rPh>
    <phoneticPr fontId="2"/>
  </si>
  <si>
    <t>年月日</t>
    <rPh sb="0" eb="3">
      <t>ネンガッピ</t>
    </rPh>
    <phoneticPr fontId="2"/>
  </si>
  <si>
    <t>立候補者名</t>
    <rPh sb="0" eb="4">
      <t>リッコウホシャ</t>
    </rPh>
    <rPh sb="4" eb="5">
      <t>メイ</t>
    </rPh>
    <phoneticPr fontId="2"/>
  </si>
  <si>
    <t>党派</t>
    <rPh sb="0" eb="2">
      <t>トウハ</t>
    </rPh>
    <phoneticPr fontId="2"/>
  </si>
  <si>
    <t>岸田　利雄</t>
    <rPh sb="0" eb="2">
      <t>キシダ</t>
    </rPh>
    <rPh sb="3" eb="5">
      <t>トシオ</t>
    </rPh>
    <phoneticPr fontId="2"/>
  </si>
  <si>
    <t>寺嶋 伊弉雄</t>
    <rPh sb="0" eb="2">
      <t>テラシマ</t>
    </rPh>
    <rPh sb="3" eb="4">
      <t>イ</t>
    </rPh>
    <rPh sb="4" eb="5">
      <t>サカ</t>
    </rPh>
    <rPh sb="5" eb="6">
      <t>オス</t>
    </rPh>
    <phoneticPr fontId="2"/>
  </si>
  <si>
    <t>富樫　正神</t>
    <rPh sb="0" eb="2">
      <t>トガシ</t>
    </rPh>
    <rPh sb="3" eb="4">
      <t>ショウ</t>
    </rPh>
    <rPh sb="4" eb="5">
      <t>カミ</t>
    </rPh>
    <phoneticPr fontId="2"/>
  </si>
  <si>
    <t>栃久保 求一</t>
    <rPh sb="0" eb="1">
      <t>トチ</t>
    </rPh>
    <rPh sb="1" eb="3">
      <t>クボ</t>
    </rPh>
    <rPh sb="4" eb="5">
      <t>モトム</t>
    </rPh>
    <rPh sb="5" eb="6">
      <t>イチ</t>
    </rPh>
    <phoneticPr fontId="2"/>
  </si>
  <si>
    <t>工藤　 一夫</t>
    <rPh sb="0" eb="2">
      <t>クドウ</t>
    </rPh>
    <rPh sb="4" eb="6">
      <t>カズオ</t>
    </rPh>
    <phoneticPr fontId="2"/>
  </si>
  <si>
    <t>坂本　与平</t>
    <rPh sb="0" eb="2">
      <t>サカモト</t>
    </rPh>
    <rPh sb="3" eb="5">
      <t>ヨヘイ</t>
    </rPh>
    <phoneticPr fontId="2"/>
  </si>
  <si>
    <t>阿部　 将宏</t>
    <rPh sb="0" eb="2">
      <t>アベ</t>
    </rPh>
    <rPh sb="4" eb="5">
      <t>ショウ</t>
    </rPh>
    <rPh sb="5" eb="6">
      <t>ヒロシ</t>
    </rPh>
    <phoneticPr fontId="2"/>
  </si>
  <si>
    <t>西村　久雄</t>
    <rPh sb="0" eb="2">
      <t>ニシムラ</t>
    </rPh>
    <rPh sb="3" eb="5">
      <t>ヒサオ</t>
    </rPh>
    <phoneticPr fontId="2"/>
  </si>
  <si>
    <t>大矢　快治</t>
    <rPh sb="0" eb="2">
      <t>オオヤ</t>
    </rPh>
    <rPh sb="3" eb="4">
      <t>カイ</t>
    </rPh>
    <rPh sb="4" eb="5">
      <t>オサム</t>
    </rPh>
    <phoneticPr fontId="2"/>
  </si>
  <si>
    <t>阿部　将宏</t>
    <rPh sb="0" eb="2">
      <t>アベ</t>
    </rPh>
    <rPh sb="3" eb="4">
      <t>ショウ</t>
    </rPh>
    <rPh sb="4" eb="5">
      <t>ヒロシ</t>
    </rPh>
    <phoneticPr fontId="2"/>
  </si>
  <si>
    <t>澁谷　　肇</t>
    <rPh sb="0" eb="2">
      <t>シブヤ</t>
    </rPh>
    <rPh sb="4" eb="5">
      <t>ハジメ</t>
    </rPh>
    <phoneticPr fontId="2"/>
  </si>
  <si>
    <t>日本共産党</t>
    <rPh sb="0" eb="2">
      <t>ニホン</t>
    </rPh>
    <rPh sb="2" eb="5">
      <t>キョウサントウ</t>
    </rPh>
    <phoneticPr fontId="2"/>
  </si>
  <si>
    <t>横田　俊夫</t>
    <rPh sb="0" eb="2">
      <t>ヨコタ</t>
    </rPh>
    <rPh sb="3" eb="5">
      <t>トシオ</t>
    </rPh>
    <phoneticPr fontId="2"/>
  </si>
  <si>
    <t>北構　保男</t>
    <rPh sb="0" eb="1">
      <t>キタ</t>
    </rPh>
    <rPh sb="1" eb="2">
      <t>コウ</t>
    </rPh>
    <rPh sb="3" eb="5">
      <t>ヤスオ</t>
    </rPh>
    <phoneticPr fontId="2"/>
  </si>
  <si>
    <t>山本　信夫</t>
    <rPh sb="0" eb="2">
      <t>ヤマモト</t>
    </rPh>
    <rPh sb="3" eb="5">
      <t>ノブオ</t>
    </rPh>
    <phoneticPr fontId="2"/>
  </si>
  <si>
    <t>藤原　　弘</t>
    <rPh sb="0" eb="2">
      <t>フジワラ</t>
    </rPh>
    <rPh sb="4" eb="5">
      <t>ヒロシ</t>
    </rPh>
    <phoneticPr fontId="2"/>
  </si>
  <si>
    <t>鈴木　義澄</t>
    <rPh sb="0" eb="2">
      <t>スズキ</t>
    </rPh>
    <rPh sb="3" eb="4">
      <t>ギ</t>
    </rPh>
    <rPh sb="4" eb="5">
      <t>キヨシ</t>
    </rPh>
    <phoneticPr fontId="2"/>
  </si>
  <si>
    <t>安達　正敏</t>
    <rPh sb="0" eb="2">
      <t>アダチ</t>
    </rPh>
    <rPh sb="3" eb="5">
      <t>マサトシ</t>
    </rPh>
    <phoneticPr fontId="2"/>
  </si>
  <si>
    <t>（２）別海町</t>
    <rPh sb="3" eb="6">
      <t>ベッカイチョウ</t>
    </rPh>
    <phoneticPr fontId="2"/>
  </si>
  <si>
    <t>中尾　　明</t>
    <rPh sb="0" eb="2">
      <t>ナカオ</t>
    </rPh>
    <rPh sb="4" eb="5">
      <t>アキラ</t>
    </rPh>
    <phoneticPr fontId="2"/>
  </si>
  <si>
    <t>上杉　　貞</t>
    <rPh sb="0" eb="2">
      <t>ウエスギ</t>
    </rPh>
    <rPh sb="4" eb="5">
      <t>タダシ</t>
    </rPh>
    <phoneticPr fontId="2"/>
  </si>
  <si>
    <t>武田　轍郎</t>
    <rPh sb="0" eb="2">
      <t>タケダ</t>
    </rPh>
    <rPh sb="3" eb="4">
      <t>テツ</t>
    </rPh>
    <rPh sb="4" eb="5">
      <t>ロウ</t>
    </rPh>
    <phoneticPr fontId="2"/>
  </si>
  <si>
    <t>荒木　平治</t>
    <rPh sb="0" eb="2">
      <t>アラキ</t>
    </rPh>
    <rPh sb="3" eb="5">
      <t>ヘイジ</t>
    </rPh>
    <phoneticPr fontId="2"/>
  </si>
  <si>
    <t>亀松　吉美</t>
    <rPh sb="0" eb="1">
      <t>カメ</t>
    </rPh>
    <rPh sb="1" eb="2">
      <t>マツ</t>
    </rPh>
    <rPh sb="3" eb="5">
      <t>ヨシミ</t>
    </rPh>
    <phoneticPr fontId="2"/>
  </si>
  <si>
    <t>無投票</t>
    <rPh sb="0" eb="3">
      <t>ムトウヒョウ</t>
    </rPh>
    <phoneticPr fontId="2"/>
  </si>
  <si>
    <t>中埜渡信太郎</t>
    <rPh sb="0" eb="1">
      <t>ナカ</t>
    </rPh>
    <rPh sb="1" eb="2">
      <t>ノ</t>
    </rPh>
    <rPh sb="2" eb="3">
      <t>ワタ</t>
    </rPh>
    <rPh sb="3" eb="4">
      <t>ノブ</t>
    </rPh>
    <rPh sb="4" eb="6">
      <t>タロウ</t>
    </rPh>
    <phoneticPr fontId="2"/>
  </si>
  <si>
    <t>山崎　藤作</t>
    <rPh sb="0" eb="2">
      <t>ヤマザキ</t>
    </rPh>
    <rPh sb="3" eb="5">
      <t>トウサク</t>
    </rPh>
    <phoneticPr fontId="2"/>
  </si>
  <si>
    <t>下山　武志</t>
    <rPh sb="0" eb="2">
      <t>シモヤマ</t>
    </rPh>
    <rPh sb="3" eb="5">
      <t>タケシ</t>
    </rPh>
    <phoneticPr fontId="2"/>
  </si>
  <si>
    <t>佐野　力三</t>
    <rPh sb="0" eb="2">
      <t>サノ</t>
    </rPh>
    <rPh sb="3" eb="5">
      <t>リキゾウ</t>
    </rPh>
    <phoneticPr fontId="2"/>
  </si>
  <si>
    <t>山田　朝雄</t>
    <rPh sb="0" eb="2">
      <t>ヤマダ</t>
    </rPh>
    <rPh sb="3" eb="5">
      <t>アサオ</t>
    </rPh>
    <phoneticPr fontId="2"/>
  </si>
  <si>
    <t>有田　　博</t>
    <rPh sb="0" eb="2">
      <t>アリタ</t>
    </rPh>
    <rPh sb="4" eb="5">
      <t>ヒロシ</t>
    </rPh>
    <phoneticPr fontId="2"/>
  </si>
  <si>
    <t>中尾　彰良</t>
    <rPh sb="0" eb="2">
      <t>ナカオ</t>
    </rPh>
    <rPh sb="3" eb="4">
      <t>アキラ</t>
    </rPh>
    <rPh sb="4" eb="5">
      <t>ヨ</t>
    </rPh>
    <phoneticPr fontId="2"/>
  </si>
  <si>
    <t>（３）中標津町</t>
    <rPh sb="3" eb="6">
      <t>ナカシベツ</t>
    </rPh>
    <rPh sb="6" eb="7">
      <t>チョウ</t>
    </rPh>
    <phoneticPr fontId="2"/>
  </si>
  <si>
    <t>坂井　　同</t>
    <rPh sb="0" eb="2">
      <t>サカイ</t>
    </rPh>
    <rPh sb="4" eb="5">
      <t>オナ</t>
    </rPh>
    <phoneticPr fontId="2"/>
  </si>
  <si>
    <t>村田　雄平</t>
    <rPh sb="0" eb="2">
      <t>ムラタ</t>
    </rPh>
    <rPh sb="3" eb="5">
      <t>ユウヘイ</t>
    </rPh>
    <phoneticPr fontId="2"/>
  </si>
  <si>
    <t>当</t>
    <rPh sb="0" eb="1">
      <t>ア</t>
    </rPh>
    <phoneticPr fontId="2"/>
  </si>
  <si>
    <t>畑　　三郎</t>
    <rPh sb="0" eb="1">
      <t>ハタ</t>
    </rPh>
    <rPh sb="3" eb="5">
      <t>サブロウ</t>
    </rPh>
    <phoneticPr fontId="2"/>
  </si>
  <si>
    <t>坂本　　和</t>
    <rPh sb="0" eb="2">
      <t>サカモト</t>
    </rPh>
    <rPh sb="4" eb="5">
      <t>カズ</t>
    </rPh>
    <phoneticPr fontId="2"/>
  </si>
  <si>
    <t>進藤　松吉</t>
    <rPh sb="0" eb="2">
      <t>シンドウ</t>
    </rPh>
    <rPh sb="3" eb="5">
      <t>マツキチ</t>
    </rPh>
    <phoneticPr fontId="2"/>
  </si>
  <si>
    <t>尾崎　　豊</t>
    <rPh sb="0" eb="2">
      <t>オザキ</t>
    </rPh>
    <rPh sb="4" eb="5">
      <t>ユタカ</t>
    </rPh>
    <phoneticPr fontId="2"/>
  </si>
  <si>
    <t>西澤　雄一</t>
    <rPh sb="0" eb="2">
      <t>ニシザワ</t>
    </rPh>
    <rPh sb="3" eb="5">
      <t>ユウイチ</t>
    </rPh>
    <phoneticPr fontId="2"/>
  </si>
  <si>
    <t>新出　　實</t>
    <rPh sb="0" eb="1">
      <t>ニイ</t>
    </rPh>
    <rPh sb="1" eb="2">
      <t>デ</t>
    </rPh>
    <rPh sb="4" eb="5">
      <t>ミノル</t>
    </rPh>
    <phoneticPr fontId="2"/>
  </si>
  <si>
    <t>田中　愛治</t>
    <rPh sb="0" eb="2">
      <t>タナカ</t>
    </rPh>
    <rPh sb="3" eb="4">
      <t>アイ</t>
    </rPh>
    <rPh sb="4" eb="5">
      <t>オサム</t>
    </rPh>
    <phoneticPr fontId="2"/>
  </si>
  <si>
    <t>中川　　勤</t>
    <rPh sb="0" eb="2">
      <t>ナカガワ</t>
    </rPh>
    <rPh sb="4" eb="5">
      <t>ツトム</t>
    </rPh>
    <phoneticPr fontId="2"/>
  </si>
  <si>
    <t>竹内　益夫</t>
    <rPh sb="0" eb="2">
      <t>タケウチ</t>
    </rPh>
    <rPh sb="3" eb="5">
      <t>マスオ</t>
    </rPh>
    <phoneticPr fontId="2"/>
  </si>
  <si>
    <t>山田　清一</t>
    <rPh sb="0" eb="2">
      <t>ヤマダ</t>
    </rPh>
    <rPh sb="3" eb="5">
      <t>セイイチ</t>
    </rPh>
    <phoneticPr fontId="2"/>
  </si>
  <si>
    <t>義達　五郎</t>
    <rPh sb="0" eb="1">
      <t>ヨシ</t>
    </rPh>
    <rPh sb="1" eb="2">
      <t>タツ</t>
    </rPh>
    <rPh sb="3" eb="5">
      <t>ゴロウ</t>
    </rPh>
    <phoneticPr fontId="2"/>
  </si>
  <si>
    <t>（４）標津町</t>
    <rPh sb="3" eb="5">
      <t>シベツ</t>
    </rPh>
    <rPh sb="5" eb="6">
      <t>チョウ</t>
    </rPh>
    <phoneticPr fontId="2"/>
  </si>
  <si>
    <t>尾崎　　勇</t>
    <rPh sb="0" eb="2">
      <t>オザキ</t>
    </rPh>
    <rPh sb="4" eb="5">
      <t>イサ</t>
    </rPh>
    <phoneticPr fontId="2"/>
  </si>
  <si>
    <t>村上　 昭吉</t>
    <rPh sb="0" eb="2">
      <t>ムラカミ</t>
    </rPh>
    <rPh sb="4" eb="6">
      <t>アキヨシ</t>
    </rPh>
    <phoneticPr fontId="2"/>
  </si>
  <si>
    <t>近藤 政五郎</t>
    <rPh sb="0" eb="2">
      <t>コンドウ</t>
    </rPh>
    <rPh sb="3" eb="6">
      <t>マサゴロウ</t>
    </rPh>
    <phoneticPr fontId="2"/>
  </si>
  <si>
    <t>小野　 幸三</t>
    <rPh sb="0" eb="2">
      <t>オノ</t>
    </rPh>
    <rPh sb="4" eb="6">
      <t>コウゾウ</t>
    </rPh>
    <phoneticPr fontId="2"/>
  </si>
  <si>
    <t>小田桐 四郎</t>
    <rPh sb="0" eb="3">
      <t>オダギリ</t>
    </rPh>
    <rPh sb="4" eb="6">
      <t>シロウ</t>
    </rPh>
    <phoneticPr fontId="2"/>
  </si>
  <si>
    <t>小野 　幸三</t>
    <rPh sb="0" eb="2">
      <t>オノ</t>
    </rPh>
    <rPh sb="4" eb="6">
      <t>コウゾウ</t>
    </rPh>
    <phoneticPr fontId="2"/>
  </si>
  <si>
    <t>藤田　順応</t>
    <rPh sb="0" eb="2">
      <t>フジタ</t>
    </rPh>
    <rPh sb="3" eb="5">
      <t>ジュンオウ</t>
    </rPh>
    <phoneticPr fontId="2"/>
  </si>
  <si>
    <t>高橋　　明</t>
    <rPh sb="0" eb="2">
      <t>タカハシ</t>
    </rPh>
    <rPh sb="4" eb="5">
      <t>アキラ</t>
    </rPh>
    <phoneticPr fontId="2"/>
  </si>
  <si>
    <t>岩田　末吉</t>
    <rPh sb="0" eb="2">
      <t>イワタ</t>
    </rPh>
    <rPh sb="3" eb="5">
      <t>スエキチ</t>
    </rPh>
    <phoneticPr fontId="2"/>
  </si>
  <si>
    <t>大沼　　進</t>
    <rPh sb="0" eb="2">
      <t>オオヌマ</t>
    </rPh>
    <rPh sb="4" eb="5">
      <t>スス</t>
    </rPh>
    <phoneticPr fontId="2"/>
  </si>
  <si>
    <t>小野　幸三</t>
    <rPh sb="0" eb="2">
      <t>オノ</t>
    </rPh>
    <rPh sb="3" eb="5">
      <t>コウゾウ</t>
    </rPh>
    <phoneticPr fontId="2"/>
  </si>
  <si>
    <t>金澤　　瑛</t>
    <rPh sb="0" eb="2">
      <t>カナザワ</t>
    </rPh>
    <rPh sb="4" eb="5">
      <t>アキラ</t>
    </rPh>
    <phoneticPr fontId="2"/>
  </si>
  <si>
    <t>高橋 　　明</t>
    <rPh sb="0" eb="2">
      <t>タカハシ</t>
    </rPh>
    <rPh sb="5" eb="6">
      <t>アキラ</t>
    </rPh>
    <phoneticPr fontId="2"/>
  </si>
  <si>
    <t>（５）羅臼町</t>
    <rPh sb="3" eb="5">
      <t>ラウス</t>
    </rPh>
    <rPh sb="5" eb="6">
      <t>チョウ</t>
    </rPh>
    <phoneticPr fontId="2"/>
  </si>
  <si>
    <t>村田　吾一</t>
    <rPh sb="0" eb="2">
      <t>ムラタ</t>
    </rPh>
    <rPh sb="3" eb="5">
      <t>ゴイチ</t>
    </rPh>
    <phoneticPr fontId="2"/>
  </si>
  <si>
    <t>佐藤　　一</t>
    <rPh sb="0" eb="2">
      <t>サトウ</t>
    </rPh>
    <rPh sb="4" eb="5">
      <t>ハジメ</t>
    </rPh>
    <phoneticPr fontId="2"/>
  </si>
  <si>
    <t>白崎　　巌</t>
    <rPh sb="0" eb="2">
      <t>シラサキ</t>
    </rPh>
    <rPh sb="4" eb="5">
      <t>イワオ</t>
    </rPh>
    <phoneticPr fontId="2"/>
  </si>
  <si>
    <t>佐藤　盛雄</t>
    <rPh sb="0" eb="2">
      <t>サトウ</t>
    </rPh>
    <rPh sb="3" eb="5">
      <t>モリオ</t>
    </rPh>
    <phoneticPr fontId="2"/>
  </si>
  <si>
    <t>福田　啓治</t>
    <rPh sb="0" eb="2">
      <t>フクダ</t>
    </rPh>
    <rPh sb="3" eb="5">
      <t>ケイジ</t>
    </rPh>
    <phoneticPr fontId="2"/>
  </si>
  <si>
    <t>谷内田　進</t>
    <rPh sb="0" eb="1">
      <t>タニ</t>
    </rPh>
    <rPh sb="1" eb="3">
      <t>ウチダ</t>
    </rPh>
    <rPh sb="4" eb="5">
      <t>スス</t>
    </rPh>
    <phoneticPr fontId="2"/>
  </si>
  <si>
    <t>辻中　義一</t>
    <rPh sb="0" eb="2">
      <t>ツジナカ</t>
    </rPh>
    <rPh sb="3" eb="5">
      <t>ギイチ</t>
    </rPh>
    <phoneticPr fontId="2"/>
  </si>
  <si>
    <t>大沼　八郎</t>
    <rPh sb="0" eb="2">
      <t>オオヌマ</t>
    </rPh>
    <rPh sb="3" eb="5">
      <t>ハチロウ</t>
    </rPh>
    <phoneticPr fontId="2"/>
  </si>
  <si>
    <t>田中　俊夫</t>
    <rPh sb="0" eb="2">
      <t>タナカ</t>
    </rPh>
    <rPh sb="3" eb="5">
      <t>トシオ</t>
    </rPh>
    <phoneticPr fontId="2"/>
  </si>
  <si>
    <t>木下　港二</t>
    <rPh sb="0" eb="2">
      <t>キノシタ</t>
    </rPh>
    <rPh sb="3" eb="4">
      <t>ミナト</t>
    </rPh>
    <rPh sb="4" eb="5">
      <t>ニ</t>
    </rPh>
    <phoneticPr fontId="2"/>
  </si>
  <si>
    <t>脇　紀美夫</t>
    <rPh sb="0" eb="1">
      <t>ワキ</t>
    </rPh>
    <rPh sb="2" eb="5">
      <t>キミオ</t>
    </rPh>
    <phoneticPr fontId="2"/>
  </si>
  <si>
    <t>長谷川 俊輔</t>
    <rPh sb="0" eb="3">
      <t>ハセガワ</t>
    </rPh>
    <rPh sb="4" eb="6">
      <t>シュンスケ</t>
    </rPh>
    <phoneticPr fontId="2"/>
  </si>
  <si>
    <t xml:space="preserve"> 知事選挙（4.8）</t>
    <rPh sb="1" eb="3">
      <t>チジ</t>
    </rPh>
    <rPh sb="3" eb="5">
      <t>センキョ</t>
    </rPh>
    <phoneticPr fontId="4"/>
  </si>
  <si>
    <t xml:space="preserve"> 議会議員選挙（4.8）</t>
    <rPh sb="1" eb="3">
      <t>ギカイ</t>
    </rPh>
    <rPh sb="3" eb="5">
      <t>ギイン</t>
    </rPh>
    <rPh sb="5" eb="7">
      <t>センキョ</t>
    </rPh>
    <phoneticPr fontId="4"/>
  </si>
  <si>
    <t>水沼　　猛</t>
    <rPh sb="0" eb="2">
      <t>ミズヌマ</t>
    </rPh>
    <rPh sb="4" eb="5">
      <t>タケシ</t>
    </rPh>
    <phoneticPr fontId="2"/>
  </si>
  <si>
    <t xml:space="preserve"> 別海町長選挙（4.22）</t>
    <rPh sb="1" eb="3">
      <t>ベッカイ</t>
    </rPh>
    <rPh sb="3" eb="5">
      <t>チョウチョウ</t>
    </rPh>
    <rPh sb="5" eb="7">
      <t>センキョ</t>
    </rPh>
    <phoneticPr fontId="4"/>
  </si>
  <si>
    <t xml:space="preserve"> 別海町議会議員選挙（4.22）</t>
    <rPh sb="1" eb="4">
      <t>ベッカイチョウ</t>
    </rPh>
    <rPh sb="4" eb="6">
      <t>ギカイ</t>
    </rPh>
    <rPh sb="6" eb="8">
      <t>ギイン</t>
    </rPh>
    <rPh sb="8" eb="10">
      <t>センキョ</t>
    </rPh>
    <phoneticPr fontId="4"/>
  </si>
  <si>
    <t xml:space="preserve"> 羅臼町長選挙（4.22）</t>
    <rPh sb="1" eb="3">
      <t>ラウス</t>
    </rPh>
    <rPh sb="3" eb="5">
      <t>チョウチョウ</t>
    </rPh>
    <rPh sb="5" eb="7">
      <t>センキョ</t>
    </rPh>
    <phoneticPr fontId="4"/>
  </si>
  <si>
    <t xml:space="preserve"> 標津町議会議員選挙（4.22）</t>
    <rPh sb="1" eb="4">
      <t>シベツチョウ</t>
    </rPh>
    <rPh sb="4" eb="6">
      <t>ギカイ</t>
    </rPh>
    <rPh sb="6" eb="8">
      <t>ギイン</t>
    </rPh>
    <rPh sb="8" eb="10">
      <t>センキョ</t>
    </rPh>
    <phoneticPr fontId="4"/>
  </si>
  <si>
    <t xml:space="preserve"> 羅臼町議会議員選挙（4.22）</t>
    <rPh sb="1" eb="4">
      <t>ラウスチョウ</t>
    </rPh>
    <rPh sb="4" eb="6">
      <t>ギカイ</t>
    </rPh>
    <rPh sb="6" eb="8">
      <t>ギイン</t>
    </rPh>
    <rPh sb="8" eb="10">
      <t>センキョ</t>
    </rPh>
    <phoneticPr fontId="4"/>
  </si>
  <si>
    <t>全道計</t>
    <rPh sb="0" eb="2">
      <t>ゼンドウ</t>
    </rPh>
    <phoneticPr fontId="2"/>
  </si>
  <si>
    <t>曽根　興三</t>
    <rPh sb="0" eb="2">
      <t>ソネ</t>
    </rPh>
    <rPh sb="3" eb="5">
      <t>コウゾウ</t>
    </rPh>
    <phoneticPr fontId="2"/>
  </si>
  <si>
    <t xml:space="preserve"> 中標津町長選挙（8.24)</t>
    <rPh sb="1" eb="4">
      <t>ナカシベツ</t>
    </rPh>
    <rPh sb="4" eb="6">
      <t>チョウチョウ</t>
    </rPh>
    <rPh sb="6" eb="8">
      <t>センキョ</t>
    </rPh>
    <phoneticPr fontId="4"/>
  </si>
  <si>
    <t>小林　　実</t>
    <rPh sb="0" eb="2">
      <t>コバヤシ</t>
    </rPh>
    <rPh sb="4" eb="5">
      <t>ミノル</t>
    </rPh>
    <phoneticPr fontId="2"/>
  </si>
  <si>
    <t>吉田　辰男</t>
    <rPh sb="0" eb="2">
      <t>ヨシダ</t>
    </rPh>
    <rPh sb="3" eb="5">
      <t>タツオ</t>
    </rPh>
    <phoneticPr fontId="2"/>
  </si>
  <si>
    <t xml:space="preserve"> 衆議院議員総選挙（8.30）</t>
    <rPh sb="1" eb="4">
      <t>シュウギイン</t>
    </rPh>
    <rPh sb="4" eb="6">
      <t>ギイン</t>
    </rPh>
    <rPh sb="6" eb="9">
      <t>ソウセンキョ</t>
    </rPh>
    <phoneticPr fontId="4"/>
  </si>
  <si>
    <t xml:space="preserve"> 標津町長選挙（5.31）</t>
    <rPh sb="1" eb="4">
      <t>シベツチョウ</t>
    </rPh>
    <rPh sb="4" eb="5">
      <t>チョウ</t>
    </rPh>
    <rPh sb="5" eb="7">
      <t>センキョ</t>
    </rPh>
    <phoneticPr fontId="4"/>
  </si>
  <si>
    <t xml:space="preserve"> 根室市議会議員選挙（8.30）</t>
    <rPh sb="1" eb="4">
      <t>ネムロシ</t>
    </rPh>
    <rPh sb="4" eb="6">
      <t>ギカイ</t>
    </rPh>
    <rPh sb="6" eb="8">
      <t>ギイン</t>
    </rPh>
    <rPh sb="8" eb="10">
      <t>センキョ</t>
    </rPh>
    <phoneticPr fontId="4"/>
  </si>
  <si>
    <t>（９月２日現在）</t>
    <rPh sb="2" eb="3">
      <t>ガツ</t>
    </rPh>
    <rPh sb="4" eb="5">
      <t>ニチ</t>
    </rPh>
    <rPh sb="5" eb="7">
      <t>ゲンザイ</t>
    </rPh>
    <phoneticPr fontId="2"/>
  </si>
  <si>
    <t xml:space="preserve"> 根室市長選挙（9.12）</t>
    <rPh sb="1" eb="3">
      <t>ネムロ</t>
    </rPh>
    <rPh sb="3" eb="5">
      <t>シチョウ</t>
    </rPh>
    <rPh sb="5" eb="7">
      <t>センキョ</t>
    </rPh>
    <phoneticPr fontId="4"/>
  </si>
  <si>
    <t>－</t>
  </si>
  <si>
    <t>〃</t>
    <phoneticPr fontId="2"/>
  </si>
  <si>
    <t>条例定数</t>
    <rPh sb="0" eb="2">
      <t>ジョウレイ</t>
    </rPh>
    <phoneticPr fontId="2"/>
  </si>
  <si>
    <t xml:space="preserve"> 別海町長選挙（4.24）</t>
    <rPh sb="1" eb="3">
      <t>ベッカイ</t>
    </rPh>
    <rPh sb="3" eb="5">
      <t>チョウチョウ</t>
    </rPh>
    <rPh sb="5" eb="7">
      <t>センキョ</t>
    </rPh>
    <phoneticPr fontId="4"/>
  </si>
  <si>
    <t xml:space="preserve"> 羅臼町長選挙（4.24）</t>
    <rPh sb="1" eb="3">
      <t>ラウス</t>
    </rPh>
    <rPh sb="3" eb="5">
      <t>チョウチョウ</t>
    </rPh>
    <rPh sb="5" eb="7">
      <t>センキョ</t>
    </rPh>
    <phoneticPr fontId="4"/>
  </si>
  <si>
    <t xml:space="preserve"> 別海町議会議員選挙（4.24）</t>
    <rPh sb="1" eb="4">
      <t>ベッカイチョウ</t>
    </rPh>
    <rPh sb="4" eb="6">
      <t>ギカイ</t>
    </rPh>
    <rPh sb="6" eb="8">
      <t>ギイン</t>
    </rPh>
    <rPh sb="8" eb="10">
      <t>センキョ</t>
    </rPh>
    <phoneticPr fontId="4"/>
  </si>
  <si>
    <t xml:space="preserve"> 標津町議会議員選挙（4.24）</t>
    <rPh sb="1" eb="4">
      <t>シベツチョウ</t>
    </rPh>
    <rPh sb="4" eb="6">
      <t>ギカイ</t>
    </rPh>
    <rPh sb="6" eb="8">
      <t>ギイン</t>
    </rPh>
    <rPh sb="8" eb="10">
      <t>センキョ</t>
    </rPh>
    <phoneticPr fontId="4"/>
  </si>
  <si>
    <t xml:space="preserve"> 羅臼町議会議員選挙（4.24）</t>
    <rPh sb="1" eb="4">
      <t>ラウスチョウ</t>
    </rPh>
    <rPh sb="4" eb="6">
      <t>ギカイ</t>
    </rPh>
    <rPh sb="6" eb="8">
      <t>ギイン</t>
    </rPh>
    <rPh sb="8" eb="10">
      <t>センキョ</t>
    </rPh>
    <phoneticPr fontId="4"/>
  </si>
  <si>
    <t xml:space="preserve"> 知事選挙（4.10）</t>
    <rPh sb="1" eb="3">
      <t>チジ</t>
    </rPh>
    <rPh sb="3" eb="5">
      <t>センキョ</t>
    </rPh>
    <phoneticPr fontId="4"/>
  </si>
  <si>
    <t xml:space="preserve"> 議会議員選挙（4.10）</t>
    <rPh sb="1" eb="3">
      <t>ギカイ</t>
    </rPh>
    <rPh sb="3" eb="5">
      <t>ギイン</t>
    </rPh>
    <rPh sb="5" eb="7">
      <t>センキョ</t>
    </rPh>
    <phoneticPr fontId="4"/>
  </si>
  <si>
    <t>〃</t>
    <phoneticPr fontId="2"/>
  </si>
  <si>
    <t>　</t>
    <phoneticPr fontId="2"/>
  </si>
  <si>
    <t>〃</t>
    <phoneticPr fontId="2"/>
  </si>
  <si>
    <t>名簿届出政党等の得票数</t>
    <phoneticPr fontId="2"/>
  </si>
  <si>
    <t>投票数</t>
    <phoneticPr fontId="2"/>
  </si>
  <si>
    <t>区　分</t>
    <phoneticPr fontId="2"/>
  </si>
  <si>
    <t>別 海 町</t>
    <phoneticPr fontId="2"/>
  </si>
  <si>
    <t>標 津 町</t>
    <phoneticPr fontId="2"/>
  </si>
  <si>
    <t>羅 臼 町</t>
    <phoneticPr fontId="2"/>
  </si>
  <si>
    <t>町　　計</t>
    <phoneticPr fontId="2"/>
  </si>
  <si>
    <t>根 室 市</t>
    <phoneticPr fontId="2"/>
  </si>
  <si>
    <t>管 内 計</t>
    <phoneticPr fontId="2"/>
  </si>
  <si>
    <t>７ 区 計</t>
    <phoneticPr fontId="2"/>
  </si>
  <si>
    <t>名簿届出政党等の得票数</t>
    <phoneticPr fontId="2"/>
  </si>
  <si>
    <t>中標津町</t>
    <phoneticPr fontId="2"/>
  </si>
  <si>
    <t>標 津 町</t>
    <phoneticPr fontId="2"/>
  </si>
  <si>
    <t>羅 臼 町</t>
    <phoneticPr fontId="2"/>
  </si>
  <si>
    <t>町　　計</t>
    <phoneticPr fontId="2"/>
  </si>
  <si>
    <t>根 室 市</t>
    <phoneticPr fontId="2"/>
  </si>
  <si>
    <t>管 内 計</t>
    <phoneticPr fontId="2"/>
  </si>
  <si>
    <t>投　票　数</t>
    <phoneticPr fontId="2"/>
  </si>
  <si>
    <t>H15</t>
    <phoneticPr fontId="2"/>
  </si>
  <si>
    <t>H17</t>
    <phoneticPr fontId="2"/>
  </si>
  <si>
    <t>H21</t>
    <phoneticPr fontId="2"/>
  </si>
  <si>
    <t>（％）</t>
    <phoneticPr fontId="2"/>
  </si>
  <si>
    <t>（％）</t>
    <phoneticPr fontId="2"/>
  </si>
  <si>
    <t>S30</t>
    <phoneticPr fontId="2"/>
  </si>
  <si>
    <t>S34</t>
    <phoneticPr fontId="2"/>
  </si>
  <si>
    <t>S38</t>
    <phoneticPr fontId="2"/>
  </si>
  <si>
    <t>S42</t>
    <phoneticPr fontId="2"/>
  </si>
  <si>
    <t>S46</t>
    <phoneticPr fontId="2"/>
  </si>
  <si>
    <t>S50</t>
    <phoneticPr fontId="2"/>
  </si>
  <si>
    <t>S54</t>
    <phoneticPr fontId="2"/>
  </si>
  <si>
    <t>S58</t>
    <phoneticPr fontId="2"/>
  </si>
  <si>
    <t>S62</t>
    <phoneticPr fontId="2"/>
  </si>
  <si>
    <t>H3</t>
    <phoneticPr fontId="2"/>
  </si>
  <si>
    <t>H7</t>
    <phoneticPr fontId="2"/>
  </si>
  <si>
    <t>H11</t>
    <phoneticPr fontId="2"/>
  </si>
  <si>
    <t>H19</t>
    <phoneticPr fontId="2"/>
  </si>
  <si>
    <t>H23</t>
    <phoneticPr fontId="2"/>
  </si>
  <si>
    <t>S45</t>
    <phoneticPr fontId="2"/>
  </si>
  <si>
    <t>S59</t>
    <phoneticPr fontId="2"/>
  </si>
  <si>
    <t>Ａ</t>
    <phoneticPr fontId="2"/>
  </si>
  <si>
    <t>Ｂ</t>
    <phoneticPr fontId="2"/>
  </si>
  <si>
    <t>Ａ＋Ｂ</t>
    <phoneticPr fontId="2"/>
  </si>
  <si>
    <t xml:space="preserve"> 参議院議員通常選挙（7.29）</t>
    <phoneticPr fontId="4"/>
  </si>
  <si>
    <t xml:space="preserve"> 参議院議員通常選挙（7.11）</t>
    <phoneticPr fontId="4"/>
  </si>
  <si>
    <t xml:space="preserve"> 中標津町議会議員選挙（8.24）</t>
    <phoneticPr fontId="4"/>
  </si>
  <si>
    <t>H24</t>
    <phoneticPr fontId="2"/>
  </si>
  <si>
    <t/>
  </si>
  <si>
    <t xml:space="preserve"> 海区漁業調整委員会委員補欠選挙（2.23）</t>
    <rPh sb="1" eb="3">
      <t>カイク</t>
    </rPh>
    <rPh sb="3" eb="5">
      <t>ギョギョウ</t>
    </rPh>
    <rPh sb="5" eb="7">
      <t>チョウセイ</t>
    </rPh>
    <rPh sb="7" eb="10">
      <t>イインカイ</t>
    </rPh>
    <rPh sb="10" eb="12">
      <t>イイン</t>
    </rPh>
    <rPh sb="12" eb="14">
      <t>ホケツ</t>
    </rPh>
    <rPh sb="14" eb="16">
      <t>センキョ</t>
    </rPh>
    <phoneticPr fontId="4"/>
  </si>
  <si>
    <t xml:space="preserve"> 海区漁業調整委員会委員補欠選挙（6.4）</t>
    <rPh sb="1" eb="3">
      <t>カイク</t>
    </rPh>
    <rPh sb="3" eb="5">
      <t>ギョギョウ</t>
    </rPh>
    <rPh sb="5" eb="7">
      <t>チョウセイ</t>
    </rPh>
    <rPh sb="7" eb="10">
      <t>イインカイ</t>
    </rPh>
    <rPh sb="10" eb="12">
      <t>イイン</t>
    </rPh>
    <rPh sb="12" eb="14">
      <t>ホケツ</t>
    </rPh>
    <rPh sb="14" eb="16">
      <t>センキョ</t>
    </rPh>
    <phoneticPr fontId="4"/>
  </si>
  <si>
    <t xml:space="preserve"> 海区漁業調整委員会委員選挙（7.31）</t>
    <phoneticPr fontId="4"/>
  </si>
  <si>
    <t xml:space="preserve"> 海区漁業調整委員会委員選挙（8.3）</t>
    <phoneticPr fontId="4"/>
  </si>
  <si>
    <t xml:space="preserve"> 海区漁業調整委員会委員補欠選挙（5.30）</t>
    <phoneticPr fontId="4"/>
  </si>
  <si>
    <t>（当）
伊    東
よしたか</t>
    <rPh sb="1" eb="2">
      <t>トウ</t>
    </rPh>
    <rPh sb="4" eb="5">
      <t>イ</t>
    </rPh>
    <rPh sb="9" eb="10">
      <t>ヒガシ</t>
    </rPh>
    <phoneticPr fontId="2"/>
  </si>
  <si>
    <t>立候補
者数</t>
    <rPh sb="0" eb="3">
      <t>リッコウホ</t>
    </rPh>
    <phoneticPr fontId="2"/>
  </si>
  <si>
    <t>川口　　真</t>
    <rPh sb="0" eb="2">
      <t>カワグチ</t>
    </rPh>
    <rPh sb="4" eb="5">
      <t>マコト</t>
    </rPh>
    <phoneticPr fontId="2"/>
  </si>
  <si>
    <t>鴨志田　リエ</t>
    <rPh sb="0" eb="3">
      <t>カモシダ</t>
    </rPh>
    <phoneticPr fontId="2"/>
  </si>
  <si>
    <t>H26</t>
    <phoneticPr fontId="2"/>
  </si>
  <si>
    <t>石　川
明　美</t>
    <rPh sb="0" eb="1">
      <t>イシ</t>
    </rPh>
    <rPh sb="2" eb="3">
      <t>カワ</t>
    </rPh>
    <rPh sb="4" eb="5">
      <t>メイ</t>
    </rPh>
    <rPh sb="6" eb="7">
      <t>ビ</t>
    </rPh>
    <phoneticPr fontId="2"/>
  </si>
  <si>
    <t>(共産)</t>
    <rPh sb="1" eb="2">
      <t>キョウサン</t>
    </rPh>
    <phoneticPr fontId="2"/>
  </si>
  <si>
    <t xml:space="preserve"> 海区漁業調整委員会委員選挙（8.2）</t>
    <phoneticPr fontId="4"/>
  </si>
  <si>
    <t xml:space="preserve"> 衆議院議員総選挙(12.16)</t>
    <rPh sb="1" eb="4">
      <t>シュウギイン</t>
    </rPh>
    <rPh sb="4" eb="6">
      <t>ギイン</t>
    </rPh>
    <rPh sb="6" eb="9">
      <t>ソウセンキョ</t>
    </rPh>
    <phoneticPr fontId="4"/>
  </si>
  <si>
    <t xml:space="preserve"> 参議院議員通常選挙（7.21）</t>
    <phoneticPr fontId="4"/>
  </si>
  <si>
    <t xml:space="preserve"> 衆議院議員総選挙(12.14)</t>
    <rPh sb="1" eb="4">
      <t>シュウギイン</t>
    </rPh>
    <rPh sb="4" eb="6">
      <t>ギイン</t>
    </rPh>
    <rPh sb="6" eb="9">
      <t>ソウセンキョ</t>
    </rPh>
    <phoneticPr fontId="4"/>
  </si>
  <si>
    <t xml:space="preserve"> 中標津町長選挙(8.26)</t>
    <rPh sb="1" eb="5">
      <t>ナカシベツチョウ</t>
    </rPh>
    <rPh sb="5" eb="6">
      <t>チョウ</t>
    </rPh>
    <rPh sb="6" eb="8">
      <t>センキョ</t>
    </rPh>
    <phoneticPr fontId="4"/>
  </si>
  <si>
    <t xml:space="preserve"> 中標津町議会議員選挙(8.26)</t>
    <rPh sb="1" eb="5">
      <t>ナカシベツチョウ</t>
    </rPh>
    <rPh sb="5" eb="7">
      <t>ギカイ</t>
    </rPh>
    <rPh sb="7" eb="9">
      <t>ギイン</t>
    </rPh>
    <rPh sb="9" eb="11">
      <t>センキョ</t>
    </rPh>
    <phoneticPr fontId="4"/>
  </si>
  <si>
    <t xml:space="preserve"> 標津町長選挙(5.26)</t>
    <rPh sb="1" eb="4">
      <t>シベツチョウ</t>
    </rPh>
    <rPh sb="4" eb="5">
      <t>チョウ</t>
    </rPh>
    <rPh sb="5" eb="7">
      <t>センキョ</t>
    </rPh>
    <phoneticPr fontId="4"/>
  </si>
  <si>
    <t xml:space="preserve"> 標津町議会議員補欠選挙（5.26）</t>
    <rPh sb="8" eb="10">
      <t>ホケツ</t>
    </rPh>
    <phoneticPr fontId="4"/>
  </si>
  <si>
    <t xml:space="preserve"> 根室市議会議員選挙(9.1)</t>
    <rPh sb="1" eb="4">
      <t>ネムロシ</t>
    </rPh>
    <rPh sb="4" eb="6">
      <t>ギカイ</t>
    </rPh>
    <rPh sb="6" eb="8">
      <t>ギイン</t>
    </rPh>
    <rPh sb="8" eb="10">
      <t>センキョ</t>
    </rPh>
    <phoneticPr fontId="4"/>
  </si>
  <si>
    <t xml:space="preserve"> 根室市長選挙(9.14 )</t>
    <rPh sb="1" eb="4">
      <t>ネムロシ</t>
    </rPh>
    <rPh sb="4" eb="5">
      <t>チョウ</t>
    </rPh>
    <rPh sb="5" eb="7">
      <t>センキョ</t>
    </rPh>
    <phoneticPr fontId="4"/>
  </si>
  <si>
    <t>（無投票当選）</t>
    <rPh sb="1" eb="4">
      <t>ムトウヒョウ</t>
    </rPh>
    <rPh sb="4" eb="6">
      <t>トウセン</t>
    </rPh>
    <phoneticPr fontId="2"/>
  </si>
  <si>
    <t>無投票</t>
    <rPh sb="0" eb="3">
      <t>ムトウヒョウ</t>
    </rPh>
    <phoneticPr fontId="2"/>
  </si>
  <si>
    <t>候補者氏名</t>
    <rPh sb="0" eb="3">
      <t>コウホシャ</t>
    </rPh>
    <rPh sb="3" eb="5">
      <t>シメイ</t>
    </rPh>
    <phoneticPr fontId="2"/>
  </si>
  <si>
    <t>松　浦　宗　信
（自民・現）</t>
    <rPh sb="9" eb="11">
      <t>ジミン</t>
    </rPh>
    <rPh sb="12" eb="13">
      <t>ゲン</t>
    </rPh>
    <phoneticPr fontId="2"/>
  </si>
  <si>
    <t>（２）根室地域選挙区（定数１名）</t>
    <rPh sb="3" eb="5">
      <t>ネムロ</t>
    </rPh>
    <rPh sb="5" eb="7">
      <t>チイキ</t>
    </rPh>
    <rPh sb="7" eb="10">
      <t>センキョク</t>
    </rPh>
    <rPh sb="11" eb="13">
      <t>テイスウ</t>
    </rPh>
    <rPh sb="14" eb="15">
      <t>メイ</t>
    </rPh>
    <phoneticPr fontId="2"/>
  </si>
  <si>
    <t>54.70</t>
  </si>
  <si>
    <t>80.40</t>
  </si>
  <si>
    <t>65.70</t>
  </si>
  <si>
    <t>58.90</t>
  </si>
  <si>
    <t>57.60</t>
  </si>
  <si>
    <t>64.10</t>
  </si>
  <si>
    <t>79.90</t>
  </si>
  <si>
    <t>H27</t>
    <phoneticPr fontId="2"/>
  </si>
  <si>
    <t xml:space="preserve"> 知事選挙（4.12）</t>
    <phoneticPr fontId="4"/>
  </si>
  <si>
    <t xml:space="preserve"> 議会議員選挙（4.12）</t>
    <phoneticPr fontId="4"/>
  </si>
  <si>
    <t xml:space="preserve"> 別海町長選挙（4.26）</t>
    <phoneticPr fontId="4"/>
  </si>
  <si>
    <t xml:space="preserve"> 羅臼町長選挙（4.26）</t>
    <phoneticPr fontId="4"/>
  </si>
  <si>
    <t xml:space="preserve"> 別海町議会議員選挙（4.26）</t>
    <phoneticPr fontId="4"/>
  </si>
  <si>
    <t xml:space="preserve"> 標津町議会議員選挙（4.26）</t>
    <phoneticPr fontId="4"/>
  </si>
  <si>
    <t xml:space="preserve"> 羅臼町議会議員選挙（4.26）</t>
    <phoneticPr fontId="4"/>
  </si>
  <si>
    <t>１   選挙人名簿定時登録者数の推移(国内）</t>
    <rPh sb="4" eb="6">
      <t>センキョ</t>
    </rPh>
    <rPh sb="6" eb="7">
      <t>ヒト</t>
    </rPh>
    <rPh sb="7" eb="9">
      <t>メイボ</t>
    </rPh>
    <rPh sb="9" eb="11">
      <t>テイジ</t>
    </rPh>
    <rPh sb="11" eb="14">
      <t>トウロクシャ</t>
    </rPh>
    <rPh sb="14" eb="15">
      <t>カズ</t>
    </rPh>
    <rPh sb="16" eb="18">
      <t>スイイ</t>
    </rPh>
    <rPh sb="19" eb="21">
      <t>コクナイ</t>
    </rPh>
    <phoneticPr fontId="2"/>
  </si>
  <si>
    <t xml:space="preserve"> 参議院議員通常選挙（7.10）</t>
    <phoneticPr fontId="4"/>
  </si>
  <si>
    <t xml:space="preserve"> 中標津町長選挙（8.21）</t>
    <phoneticPr fontId="4"/>
  </si>
  <si>
    <t xml:space="preserve"> 中標津町議会議員選挙（8.21）</t>
    <phoneticPr fontId="4"/>
  </si>
  <si>
    <t>西村　　穣</t>
    <rPh sb="0" eb="2">
      <t>ニシムラ</t>
    </rPh>
    <rPh sb="4" eb="5">
      <t>ユタカ</t>
    </rPh>
    <phoneticPr fontId="2"/>
  </si>
  <si>
    <t>【</t>
    <phoneticPr fontId="2"/>
  </si>
  <si>
    <t>根室振興局管内</t>
    <rPh sb="0" eb="2">
      <t>ネムロ</t>
    </rPh>
    <rPh sb="2" eb="4">
      <t>シンコウ</t>
    </rPh>
    <rPh sb="4" eb="5">
      <t>キョク</t>
    </rPh>
    <rPh sb="5" eb="7">
      <t>カンナイ</t>
    </rPh>
    <phoneticPr fontId="2"/>
  </si>
  <si>
    <t>市町村行財政概要</t>
    <rPh sb="0" eb="3">
      <t>シチョウソン</t>
    </rPh>
    <rPh sb="3" eb="6">
      <t>ギョウザイセイ</t>
    </rPh>
    <rPh sb="6" eb="8">
      <t>ガイヨウ</t>
    </rPh>
    <phoneticPr fontId="2"/>
  </si>
  <si>
    <t>〒087-8588</t>
    <phoneticPr fontId="2"/>
  </si>
  <si>
    <t>北海道根室振興局 地域創生部 地域政策課 市町村係</t>
    <rPh sb="0" eb="3">
      <t>ホッカイドウ</t>
    </rPh>
    <rPh sb="3" eb="5">
      <t>ネムロ</t>
    </rPh>
    <rPh sb="5" eb="7">
      <t>シンコウ</t>
    </rPh>
    <rPh sb="7" eb="8">
      <t>キョク</t>
    </rPh>
    <rPh sb="9" eb="11">
      <t>チイキ</t>
    </rPh>
    <rPh sb="11" eb="13">
      <t>ソウセイ</t>
    </rPh>
    <rPh sb="13" eb="14">
      <t>ブ</t>
    </rPh>
    <phoneticPr fontId="2"/>
  </si>
  <si>
    <t>根室市常盤町３丁目２８番地</t>
    <rPh sb="0" eb="3">
      <t>ネムロシ</t>
    </rPh>
    <rPh sb="3" eb="6">
      <t>トキワチョウ</t>
    </rPh>
    <rPh sb="7" eb="9">
      <t>チョウメ</t>
    </rPh>
    <rPh sb="11" eb="13">
      <t>バンチ</t>
    </rPh>
    <phoneticPr fontId="2"/>
  </si>
  <si>
    <t>FAX (0153)23-6182　　　</t>
    <phoneticPr fontId="2"/>
  </si>
  <si>
    <t>http://www.nemuro.pref.hokkaido.lg.jp/</t>
    <phoneticPr fontId="2"/>
  </si>
  <si>
    <t>Ⅷ　選　　　　挙</t>
    <rPh sb="2" eb="3">
      <t>セン</t>
    </rPh>
    <rPh sb="7" eb="8">
      <t>コゾル</t>
    </rPh>
    <phoneticPr fontId="2"/>
  </si>
  <si>
    <t>H24定時登録</t>
    <rPh sb="3" eb="5">
      <t>テイジ</t>
    </rPh>
    <rPh sb="5" eb="7">
      <t>トウロク</t>
    </rPh>
    <phoneticPr fontId="2"/>
  </si>
  <si>
    <t>H25定時登録</t>
    <rPh sb="3" eb="5">
      <t>テイジ</t>
    </rPh>
    <rPh sb="5" eb="7">
      <t>トウロク</t>
    </rPh>
    <phoneticPr fontId="2"/>
  </si>
  <si>
    <t>H26定時登録</t>
    <rPh sb="3" eb="5">
      <t>テイジ</t>
    </rPh>
    <rPh sb="5" eb="7">
      <t>トウロク</t>
    </rPh>
    <phoneticPr fontId="2"/>
  </si>
  <si>
    <t>H27定時登録</t>
    <rPh sb="3" eb="5">
      <t>テイジ</t>
    </rPh>
    <rPh sb="5" eb="7">
      <t>トウロク</t>
    </rPh>
    <phoneticPr fontId="2"/>
  </si>
  <si>
    <t>H28定時登録</t>
    <rPh sb="3" eb="5">
      <t>テイジ</t>
    </rPh>
    <rPh sb="5" eb="7">
      <t>トウロク</t>
    </rPh>
    <phoneticPr fontId="2"/>
  </si>
  <si>
    <t>H29定時登録</t>
    <rPh sb="3" eb="5">
      <t>テイジ</t>
    </rPh>
    <rPh sb="5" eb="7">
      <t>トウロク</t>
    </rPh>
    <phoneticPr fontId="2"/>
  </si>
  <si>
    <t>（単位：人）</t>
    <rPh sb="1" eb="3">
      <t>タンイ</t>
    </rPh>
    <rPh sb="4" eb="5">
      <t>ニン</t>
    </rPh>
    <phoneticPr fontId="2"/>
  </si>
  <si>
    <t xml:space="preserve"> 標津町長選挙（5.28）</t>
    <rPh sb="1" eb="3">
      <t>シベツ</t>
    </rPh>
    <phoneticPr fontId="4"/>
  </si>
  <si>
    <t xml:space="preserve"> 別海町長選挙（6.19）</t>
    <rPh sb="1" eb="3">
      <t>ベツカイ</t>
    </rPh>
    <phoneticPr fontId="4"/>
  </si>
  <si>
    <t xml:space="preserve"> 標津町議会議員補欠選挙（5.28）</t>
    <rPh sb="1" eb="3">
      <t>シベツ</t>
    </rPh>
    <rPh sb="4" eb="6">
      <t>ギカイ</t>
    </rPh>
    <rPh sb="6" eb="8">
      <t>ギイン</t>
    </rPh>
    <rPh sb="8" eb="10">
      <t>ホケツ</t>
    </rPh>
    <phoneticPr fontId="4"/>
  </si>
  <si>
    <t xml:space="preserve"> 根室市議会議員選挙（9.10）</t>
    <rPh sb="1" eb="4">
      <t>ネムロシ</t>
    </rPh>
    <phoneticPr fontId="4"/>
  </si>
  <si>
    <t xml:space="preserve"> 衆議院議員総選挙(10.22)</t>
    <rPh sb="1" eb="4">
      <t>シュウギイン</t>
    </rPh>
    <rPh sb="4" eb="6">
      <t>ギイン</t>
    </rPh>
    <rPh sb="6" eb="9">
      <t>ソウセンキョ</t>
    </rPh>
    <phoneticPr fontId="4"/>
  </si>
  <si>
    <t>H19</t>
    <phoneticPr fontId="4"/>
  </si>
  <si>
    <t>H20</t>
    <phoneticPr fontId="4"/>
  </si>
  <si>
    <t>H21</t>
    <phoneticPr fontId="4"/>
  </si>
  <si>
    <t>H22</t>
    <phoneticPr fontId="4"/>
  </si>
  <si>
    <t>H23</t>
    <phoneticPr fontId="4"/>
  </si>
  <si>
    <t>H24</t>
    <phoneticPr fontId="4"/>
  </si>
  <si>
    <t>H25</t>
    <phoneticPr fontId="4"/>
  </si>
  <si>
    <t>H26</t>
    <phoneticPr fontId="4"/>
  </si>
  <si>
    <t>H27</t>
    <phoneticPr fontId="4"/>
  </si>
  <si>
    <t>H28</t>
    <phoneticPr fontId="4"/>
  </si>
  <si>
    <t>H29</t>
    <phoneticPr fontId="4"/>
  </si>
  <si>
    <t>最多</t>
    <rPh sb="0" eb="2">
      <t>サイタ</t>
    </rPh>
    <phoneticPr fontId="2"/>
  </si>
  <si>
    <t>グラフ用</t>
    <rPh sb="3" eb="4">
      <t>ヨウ</t>
    </rPh>
    <phoneticPr fontId="2"/>
  </si>
  <si>
    <t>H29</t>
    <phoneticPr fontId="2"/>
  </si>
  <si>
    <t>立憲
民主党</t>
    <rPh sb="0" eb="2">
      <t>リッケン</t>
    </rPh>
    <rPh sb="3" eb="6">
      <t>ミンシュトウ</t>
    </rPh>
    <phoneticPr fontId="2"/>
  </si>
  <si>
    <t>※　太字は当選者。以下各市町とも同様。</t>
    <rPh sb="2" eb="4">
      <t>フトジ</t>
    </rPh>
    <rPh sb="5" eb="8">
      <t>トウセンシャ</t>
    </rPh>
    <rPh sb="9" eb="11">
      <t>イカ</t>
    </rPh>
    <rPh sb="11" eb="14">
      <t>カクシチョウ</t>
    </rPh>
    <rPh sb="16" eb="18">
      <t>ドウヨウ</t>
    </rPh>
    <phoneticPr fontId="2"/>
  </si>
  <si>
    <t>（９月１日現在）</t>
    <rPh sb="2" eb="3">
      <t>ガツ</t>
    </rPh>
    <rPh sb="4" eb="5">
      <t>ニチ</t>
    </rPh>
    <rPh sb="5" eb="7">
      <t>ゲンザイ</t>
    </rPh>
    <phoneticPr fontId="2"/>
  </si>
  <si>
    <t>※　昭和33年１月１日町制施行により町長選挙。昭和22年～昭和30年までは標津村としての選挙。</t>
    <rPh sb="2" eb="4">
      <t>ショウワ</t>
    </rPh>
    <rPh sb="6" eb="7">
      <t>ネン</t>
    </rPh>
    <rPh sb="8" eb="9">
      <t>ガツ</t>
    </rPh>
    <rPh sb="10" eb="11">
      <t>ヒ</t>
    </rPh>
    <rPh sb="11" eb="13">
      <t>チョウセイ</t>
    </rPh>
    <rPh sb="13" eb="15">
      <t>シコウ</t>
    </rPh>
    <rPh sb="18" eb="20">
      <t>チョウチョウ</t>
    </rPh>
    <rPh sb="20" eb="22">
      <t>センキョ</t>
    </rPh>
    <rPh sb="37" eb="39">
      <t>シベツ</t>
    </rPh>
    <phoneticPr fontId="2"/>
  </si>
  <si>
    <t>※　昭和36年８月１日町制施行により町長選挙。昭和22年～昭和34年までは羅臼村としての選挙。</t>
    <rPh sb="2" eb="4">
      <t>ショウワ</t>
    </rPh>
    <rPh sb="6" eb="7">
      <t>ネン</t>
    </rPh>
    <rPh sb="8" eb="9">
      <t>ガツ</t>
    </rPh>
    <rPh sb="10" eb="11">
      <t>ヒ</t>
    </rPh>
    <rPh sb="11" eb="13">
      <t>チョウセイ</t>
    </rPh>
    <rPh sb="13" eb="15">
      <t>シコウ</t>
    </rPh>
    <rPh sb="18" eb="20">
      <t>チョウチョウ</t>
    </rPh>
    <rPh sb="20" eb="22">
      <t>センキョ</t>
    </rPh>
    <rPh sb="37" eb="39">
      <t>ラウス</t>
    </rPh>
    <phoneticPr fontId="2"/>
  </si>
  <si>
    <t>※　昭和46年４月１日町制施行により町長選挙。昭和22年～昭和42年までは別海村としての選挙。</t>
    <rPh sb="2" eb="4">
      <t>ショウワ</t>
    </rPh>
    <rPh sb="6" eb="7">
      <t>ネン</t>
    </rPh>
    <rPh sb="8" eb="9">
      <t>ガツ</t>
    </rPh>
    <rPh sb="10" eb="11">
      <t>ヒ</t>
    </rPh>
    <rPh sb="11" eb="13">
      <t>チョウセイ</t>
    </rPh>
    <rPh sb="13" eb="15">
      <t>シコウ</t>
    </rPh>
    <rPh sb="18" eb="20">
      <t>チョウチョウ</t>
    </rPh>
    <rPh sb="20" eb="22">
      <t>センキョ</t>
    </rPh>
    <rPh sb="23" eb="25">
      <t>ショウワ</t>
    </rPh>
    <rPh sb="27" eb="28">
      <t>ネン</t>
    </rPh>
    <rPh sb="29" eb="31">
      <t>ショウワ</t>
    </rPh>
    <rPh sb="33" eb="34">
      <t>ネン</t>
    </rPh>
    <rPh sb="37" eb="39">
      <t>ベツカイ</t>
    </rPh>
    <rPh sb="39" eb="40">
      <t>ムラ</t>
    </rPh>
    <rPh sb="44" eb="46">
      <t>センキョ</t>
    </rPh>
    <phoneticPr fontId="2"/>
  </si>
  <si>
    <t>※　昭和25年１月１日町制施行により町長選挙。昭和22年及び昭和23年は中標津村としての選挙。</t>
    <rPh sb="2" eb="4">
      <t>ショウワ</t>
    </rPh>
    <rPh sb="6" eb="7">
      <t>ネン</t>
    </rPh>
    <rPh sb="8" eb="9">
      <t>ガツ</t>
    </rPh>
    <rPh sb="10" eb="11">
      <t>ヒ</t>
    </rPh>
    <rPh sb="11" eb="13">
      <t>チョウセイ</t>
    </rPh>
    <rPh sb="13" eb="15">
      <t>シコウ</t>
    </rPh>
    <rPh sb="18" eb="20">
      <t>チョウチョウ</t>
    </rPh>
    <rPh sb="20" eb="22">
      <t>センキョ</t>
    </rPh>
    <rPh sb="28" eb="29">
      <t>オヨ</t>
    </rPh>
    <rPh sb="36" eb="39">
      <t>ナカシベツ</t>
    </rPh>
    <phoneticPr fontId="2"/>
  </si>
  <si>
    <t>９　戦後の市町村長選挙結果一覧</t>
    <rPh sb="2" eb="4">
      <t>センゴ</t>
    </rPh>
    <rPh sb="5" eb="9">
      <t>シチョウソンチョウ</t>
    </rPh>
    <rPh sb="9" eb="11">
      <t>センキョ</t>
    </rPh>
    <rPh sb="11" eb="13">
      <t>ケッカ</t>
    </rPh>
    <rPh sb="13" eb="15">
      <t>イチラン</t>
    </rPh>
    <phoneticPr fontId="2"/>
  </si>
  <si>
    <t>※　昭和32年８月１日市制施行により市長選挙。昭和22年、同26年、同30年は根室町としての選挙。</t>
    <rPh sb="2" eb="4">
      <t>ショウワ</t>
    </rPh>
    <rPh sb="6" eb="7">
      <t>ネン</t>
    </rPh>
    <rPh sb="8" eb="9">
      <t>ガツ</t>
    </rPh>
    <rPh sb="10" eb="11">
      <t>ヒ</t>
    </rPh>
    <rPh sb="11" eb="13">
      <t>シセイ</t>
    </rPh>
    <rPh sb="13" eb="15">
      <t>シコウ</t>
    </rPh>
    <rPh sb="18" eb="20">
      <t>シチョウ</t>
    </rPh>
    <rPh sb="20" eb="22">
      <t>センキョ</t>
    </rPh>
    <rPh sb="23" eb="25">
      <t>ショウワ</t>
    </rPh>
    <rPh sb="27" eb="28">
      <t>ネン</t>
    </rPh>
    <rPh sb="29" eb="30">
      <t>ドウ</t>
    </rPh>
    <rPh sb="32" eb="33">
      <t>ネン</t>
    </rPh>
    <rPh sb="34" eb="35">
      <t>ドウ</t>
    </rPh>
    <rPh sb="37" eb="38">
      <t>ネン</t>
    </rPh>
    <rPh sb="39" eb="41">
      <t>ネムロ</t>
    </rPh>
    <rPh sb="41" eb="42">
      <t>チョウ</t>
    </rPh>
    <rPh sb="46" eb="48">
      <t>センキョ</t>
    </rPh>
    <phoneticPr fontId="2"/>
  </si>
  <si>
    <t>８　参議院議員通常選挙結果</t>
    <rPh sb="2" eb="5">
      <t>サンギイン</t>
    </rPh>
    <rPh sb="5" eb="7">
      <t>ギイン</t>
    </rPh>
    <rPh sb="7" eb="9">
      <t>ツウジョウ</t>
    </rPh>
    <rPh sb="9" eb="11">
      <t>センキョ</t>
    </rPh>
    <rPh sb="11" eb="13">
      <t>ケッカ</t>
    </rPh>
    <phoneticPr fontId="2"/>
  </si>
  <si>
    <t>７　衆議院議員総選挙結果</t>
    <phoneticPr fontId="2"/>
  </si>
  <si>
    <t>６　北海道議会議員選挙結果</t>
    <rPh sb="2" eb="5">
      <t>ホッカイドウ</t>
    </rPh>
    <rPh sb="5" eb="7">
      <t>ギカイ</t>
    </rPh>
    <rPh sb="7" eb="9">
      <t>ギイン</t>
    </rPh>
    <rPh sb="9" eb="11">
      <t>センキョ</t>
    </rPh>
    <rPh sb="11" eb="13">
      <t>ケッカ</t>
    </rPh>
    <phoneticPr fontId="2"/>
  </si>
  <si>
    <t>５　北海道知事選挙結果</t>
    <rPh sb="2" eb="5">
      <t>ホッカイドウ</t>
    </rPh>
    <rPh sb="5" eb="7">
      <t>チジ</t>
    </rPh>
    <rPh sb="7" eb="9">
      <t>センキョ</t>
    </rPh>
    <rPh sb="9" eb="11">
      <t>ケッカ</t>
    </rPh>
    <phoneticPr fontId="2"/>
  </si>
  <si>
    <t>※Ｓ２６及びＨ２７の管内は根室支庁（根室振興局）選挙区・根室市選挙区いずれも無投票。Ｓ５４は根室市選挙区のみの投票率。Ｓ４５及びＳ５９は根室支庁選挙区での補欠選挙のため、全道の投票はない。</t>
    <rPh sb="4" eb="5">
      <t>オヨ</t>
    </rPh>
    <rPh sb="10" eb="12">
      <t>カンナイ</t>
    </rPh>
    <rPh sb="13" eb="15">
      <t>ネムロ</t>
    </rPh>
    <rPh sb="15" eb="17">
      <t>シチョウ</t>
    </rPh>
    <rPh sb="18" eb="20">
      <t>ネムロ</t>
    </rPh>
    <rPh sb="20" eb="23">
      <t>シンコウキョク</t>
    </rPh>
    <rPh sb="24" eb="27">
      <t>センキョク</t>
    </rPh>
    <rPh sb="28" eb="31">
      <t>ネムロシ</t>
    </rPh>
    <rPh sb="31" eb="34">
      <t>センキョク</t>
    </rPh>
    <rPh sb="38" eb="41">
      <t>ムトウヒョウ</t>
    </rPh>
    <rPh sb="46" eb="49">
      <t>ネムロシ</t>
    </rPh>
    <rPh sb="49" eb="52">
      <t>センキョク</t>
    </rPh>
    <rPh sb="55" eb="57">
      <t>トウヒョウ</t>
    </rPh>
    <rPh sb="57" eb="58">
      <t>リツ</t>
    </rPh>
    <rPh sb="62" eb="63">
      <t>オヨ</t>
    </rPh>
    <rPh sb="68" eb="70">
      <t>ネムロ</t>
    </rPh>
    <rPh sb="70" eb="72">
      <t>シチョウ</t>
    </rPh>
    <rPh sb="72" eb="75">
      <t>センキョク</t>
    </rPh>
    <rPh sb="77" eb="79">
      <t>ホケツ</t>
    </rPh>
    <rPh sb="79" eb="81">
      <t>センキョ</t>
    </rPh>
    <rPh sb="85" eb="86">
      <t>ゼン</t>
    </rPh>
    <rPh sb="86" eb="87">
      <t>ドウ</t>
    </rPh>
    <rPh sb="88" eb="90">
      <t>トウヒョウ</t>
    </rPh>
    <phoneticPr fontId="2"/>
  </si>
  <si>
    <t>４   投票率の状況</t>
    <rPh sb="4" eb="6">
      <t>トウヒョウ</t>
    </rPh>
    <rPh sb="6" eb="7">
      <t>リツ</t>
    </rPh>
    <rPh sb="8" eb="10">
      <t>ジョウキョウ</t>
    </rPh>
    <phoneticPr fontId="2"/>
  </si>
  <si>
    <r>
      <t xml:space="preserve">S59.9.9
</t>
    </r>
    <r>
      <rPr>
        <sz val="8"/>
        <rFont val="ＭＳ Ｐ明朝"/>
        <family val="1"/>
        <charset val="128"/>
      </rPr>
      <t>（補欠）</t>
    </r>
    <rPh sb="9" eb="11">
      <t>ホケツ</t>
    </rPh>
    <phoneticPr fontId="2"/>
  </si>
  <si>
    <t>３   直近の市町長・市町議会議員選挙結果</t>
    <rPh sb="4" eb="6">
      <t>チョッキン</t>
    </rPh>
    <rPh sb="7" eb="9">
      <t>シチョウ</t>
    </rPh>
    <rPh sb="9" eb="10">
      <t>チョウ</t>
    </rPh>
    <rPh sb="11" eb="13">
      <t>シチョウ</t>
    </rPh>
    <rPh sb="13" eb="15">
      <t>ギカイ</t>
    </rPh>
    <rPh sb="15" eb="17">
      <t>ギイン</t>
    </rPh>
    <rPh sb="17" eb="19">
      <t>センキョ</t>
    </rPh>
    <rPh sb="19" eb="21">
      <t>ケッカ</t>
    </rPh>
    <phoneticPr fontId="2"/>
  </si>
  <si>
    <t>当選者に係る事項</t>
    <rPh sb="0" eb="3">
      <t>トウセンシャ</t>
    </rPh>
    <rPh sb="4" eb="5">
      <t>カカ</t>
    </rPh>
    <rPh sb="6" eb="8">
      <t>ジコウ</t>
    </rPh>
    <phoneticPr fontId="2"/>
  </si>
  <si>
    <t>２　過去１５年間に管内で執行された選挙一覧</t>
    <rPh sb="9" eb="11">
      <t>カンナイ</t>
    </rPh>
    <phoneticPr fontId="4"/>
  </si>
  <si>
    <t>湊屋　　稔</t>
    <rPh sb="0" eb="2">
      <t>ハルヤ</t>
    </rPh>
    <rPh sb="4" eb="5">
      <t>ミノル</t>
    </rPh>
    <phoneticPr fontId="2"/>
  </si>
  <si>
    <t>H30定時登録</t>
    <rPh sb="3" eb="5">
      <t>テイジ</t>
    </rPh>
    <rPh sb="5" eb="7">
      <t>トウロク</t>
    </rPh>
    <phoneticPr fontId="2"/>
  </si>
  <si>
    <t>H30</t>
    <phoneticPr fontId="4"/>
  </si>
  <si>
    <t xml:space="preserve"> 根室市長選挙（9.9）</t>
    <rPh sb="1" eb="3">
      <t>ネムロ</t>
    </rPh>
    <rPh sb="3" eb="4">
      <t>シ</t>
    </rPh>
    <phoneticPr fontId="4"/>
  </si>
  <si>
    <t>石垣　雅敏</t>
    <rPh sb="0" eb="2">
      <t>イシガキ</t>
    </rPh>
    <rPh sb="3" eb="4">
      <t>マサ</t>
    </rPh>
    <rPh sb="4" eb="5">
      <t>トシ</t>
    </rPh>
    <phoneticPr fontId="2"/>
  </si>
  <si>
    <t>保坂　いづみ</t>
    <rPh sb="0" eb="2">
      <t>ホサカ</t>
    </rPh>
    <phoneticPr fontId="2"/>
  </si>
  <si>
    <t xml:space="preserve"> 羅臼町長選挙（4.21）</t>
    <phoneticPr fontId="4"/>
  </si>
  <si>
    <t xml:space="preserve"> 別海町議会議員選挙（4.21）</t>
    <phoneticPr fontId="4"/>
  </si>
  <si>
    <t xml:space="preserve"> 標津町議会議員選挙（4.21）</t>
    <phoneticPr fontId="4"/>
  </si>
  <si>
    <t xml:space="preserve"> 羅臼町議会議員選挙（4.21）</t>
    <phoneticPr fontId="4"/>
  </si>
  <si>
    <t>平成31年4月21日</t>
    <rPh sb="0" eb="2">
      <t>ヘイセイ</t>
    </rPh>
    <rPh sb="4" eb="5">
      <t>ネン</t>
    </rPh>
    <rPh sb="5" eb="6">
      <t>ヘイネン</t>
    </rPh>
    <rPh sb="6" eb="7">
      <t>ガツ</t>
    </rPh>
    <rPh sb="9" eb="10">
      <t>ヒ</t>
    </rPh>
    <phoneticPr fontId="2"/>
  </si>
  <si>
    <t>平成31年４月21日</t>
    <rPh sb="0" eb="2">
      <t>ヘイセイ</t>
    </rPh>
    <rPh sb="4" eb="5">
      <t>ネン</t>
    </rPh>
    <rPh sb="6" eb="7">
      <t>ガツ</t>
    </rPh>
    <rPh sb="9" eb="10">
      <t>ニチ</t>
    </rPh>
    <phoneticPr fontId="2"/>
  </si>
  <si>
    <t>平成31年４月７日執行北海道議会議員選挙結果</t>
    <rPh sb="0" eb="2">
      <t>ヘイセイ</t>
    </rPh>
    <rPh sb="4" eb="5">
      <t>ネン</t>
    </rPh>
    <rPh sb="6" eb="7">
      <t>ガツ</t>
    </rPh>
    <rPh sb="8" eb="9">
      <t>カ</t>
    </rPh>
    <rPh sb="9" eb="10">
      <t>ヘイジツ</t>
    </rPh>
    <rPh sb="14" eb="16">
      <t>ギカイ</t>
    </rPh>
    <rPh sb="16" eb="18">
      <t>ギイン</t>
    </rPh>
    <phoneticPr fontId="2"/>
  </si>
  <si>
    <t>平成31年４月７日執行北海道知事選挙結果</t>
    <rPh sb="0" eb="2">
      <t>ヘイセイ</t>
    </rPh>
    <rPh sb="4" eb="5">
      <t>ネン</t>
    </rPh>
    <rPh sb="6" eb="7">
      <t>ガツ</t>
    </rPh>
    <rPh sb="8" eb="9">
      <t>ニチ</t>
    </rPh>
    <phoneticPr fontId="2"/>
  </si>
  <si>
    <t xml:space="preserve">
石　　川
ともひろ</t>
    <rPh sb="1" eb="2">
      <t>イシ</t>
    </rPh>
    <rPh sb="4" eb="5">
      <t>カワ</t>
    </rPh>
    <phoneticPr fontId="2"/>
  </si>
  <si>
    <t>（当）
鈴　　木
直　　道</t>
    <rPh sb="1" eb="2">
      <t>トウ</t>
    </rPh>
    <rPh sb="4" eb="5">
      <t>スズ</t>
    </rPh>
    <rPh sb="7" eb="8">
      <t>キ</t>
    </rPh>
    <rPh sb="9" eb="10">
      <t>スナオ</t>
    </rPh>
    <rPh sb="12" eb="13">
      <t>ドウ</t>
    </rPh>
    <phoneticPr fontId="2"/>
  </si>
  <si>
    <t>有効投票</t>
    <phoneticPr fontId="2"/>
  </si>
  <si>
    <t>候補者の得票数</t>
    <phoneticPr fontId="2"/>
  </si>
  <si>
    <t>〃</t>
  </si>
  <si>
    <t>－</t>
    <phoneticPr fontId="2"/>
  </si>
  <si>
    <t>H16</t>
  </si>
  <si>
    <t>H19</t>
  </si>
  <si>
    <t>H22</t>
  </si>
  <si>
    <t>H25</t>
  </si>
  <si>
    <t>H28</t>
  </si>
  <si>
    <t>H31</t>
    <phoneticPr fontId="2"/>
  </si>
  <si>
    <t>最少</t>
    <rPh sb="0" eb="2">
      <t>サイショウ</t>
    </rPh>
    <phoneticPr fontId="2"/>
  </si>
  <si>
    <t>R01</t>
    <phoneticPr fontId="2"/>
  </si>
  <si>
    <t>合計</t>
    <rPh sb="0" eb="2">
      <t>ゴウケイ</t>
    </rPh>
    <phoneticPr fontId="2"/>
  </si>
  <si>
    <t xml:space="preserve">
せなみ
秀　人</t>
    <rPh sb="5" eb="6">
      <t>ヒデ</t>
    </rPh>
    <rPh sb="7" eb="8">
      <t>ヒト</t>
    </rPh>
    <phoneticPr fontId="2"/>
  </si>
  <si>
    <t>（当）
中　司
てつお</t>
    <rPh sb="1" eb="2">
      <t>トウ</t>
    </rPh>
    <rPh sb="4" eb="5">
      <t>ナカ</t>
    </rPh>
    <rPh sb="6" eb="7">
      <t>ツカサ</t>
    </rPh>
    <phoneticPr fontId="2"/>
  </si>
  <si>
    <t>(立憲・新)</t>
    <rPh sb="1" eb="3">
      <t>リッケン</t>
    </rPh>
    <rPh sb="4" eb="5">
      <t>シン</t>
    </rPh>
    <phoneticPr fontId="2"/>
  </si>
  <si>
    <t>(自民・現)</t>
    <rPh sb="1" eb="3">
      <t>ジミン</t>
    </rPh>
    <rPh sb="4" eb="5">
      <t>ゲン</t>
    </rPh>
    <phoneticPr fontId="2"/>
  </si>
  <si>
    <t>R２定時登録</t>
    <rPh sb="2" eb="4">
      <t>テイジ</t>
    </rPh>
    <rPh sb="4" eb="6">
      <t>トウロク</t>
    </rPh>
    <phoneticPr fontId="2"/>
  </si>
  <si>
    <t>年度</t>
    <rPh sb="1" eb="2">
      <t>ド</t>
    </rPh>
    <phoneticPr fontId="4"/>
  </si>
  <si>
    <t>R２</t>
    <phoneticPr fontId="4"/>
  </si>
  <si>
    <t xml:space="preserve"> 別海町長選挙（5.24）</t>
    <rPh sb="1" eb="3">
      <t>ベツカイ</t>
    </rPh>
    <phoneticPr fontId="4"/>
  </si>
  <si>
    <t xml:space="preserve"> 中標津町長選挙（8.23）</t>
    <phoneticPr fontId="4"/>
  </si>
  <si>
    <t xml:space="preserve"> 中標津町議会議員選挙（8.23）</t>
    <phoneticPr fontId="4"/>
  </si>
  <si>
    <t>令和2年5月24日</t>
    <rPh sb="0" eb="2">
      <t>レイワ</t>
    </rPh>
    <rPh sb="3" eb="4">
      <t>ネン</t>
    </rPh>
    <rPh sb="5" eb="6">
      <t>ガツ</t>
    </rPh>
    <rPh sb="8" eb="9">
      <t>ヒ</t>
    </rPh>
    <phoneticPr fontId="2"/>
  </si>
  <si>
    <t>令和2年8月23日</t>
    <rPh sb="0" eb="2">
      <t>レイワ</t>
    </rPh>
    <rPh sb="3" eb="4">
      <t>ネン</t>
    </rPh>
    <rPh sb="5" eb="6">
      <t>ガツ</t>
    </rPh>
    <rPh sb="8" eb="9">
      <t>ヒ</t>
    </rPh>
    <phoneticPr fontId="2"/>
  </si>
  <si>
    <t>曽根　興三　４，５８０票　市川　聖母　２，１１６票　石井　忠　２３９票</t>
    <rPh sb="0" eb="2">
      <t>ソネ</t>
    </rPh>
    <rPh sb="3" eb="5">
      <t>コウゾウ</t>
    </rPh>
    <rPh sb="11" eb="12">
      <t>ヒョウ</t>
    </rPh>
    <rPh sb="13" eb="15">
      <t>イチカワ</t>
    </rPh>
    <rPh sb="16" eb="18">
      <t>セイボ</t>
    </rPh>
    <rPh sb="24" eb="25">
      <t>ヒョウ</t>
    </rPh>
    <rPh sb="26" eb="28">
      <t>イシイ</t>
    </rPh>
    <rPh sb="29" eb="30">
      <t>タダシ</t>
    </rPh>
    <rPh sb="34" eb="35">
      <t>ヒョウ</t>
    </rPh>
    <phoneticPr fontId="2"/>
  </si>
  <si>
    <t>市川　聖母</t>
    <rPh sb="0" eb="2">
      <t>イチカワ</t>
    </rPh>
    <rPh sb="3" eb="5">
      <t>セイボ</t>
    </rPh>
    <phoneticPr fontId="2"/>
  </si>
  <si>
    <t>石井　忠</t>
    <rPh sb="0" eb="2">
      <t>イシイ</t>
    </rPh>
    <rPh sb="3" eb="4">
      <t>タダシ</t>
    </rPh>
    <phoneticPr fontId="2"/>
  </si>
  <si>
    <t>　公職選挙法第２２条により、市町村の選挙管理委員会は、毎年３月、６月、 ９月、１２月の１日現在により、選挙人名簿に登録される資格を有する者を当該月の１日（休日にあたる場合は直後の休日以外の日）に選挙人名簿に登録することとなっている。
　過去10年間における選挙人名簿定時登録者数の推移は以下のとおり。</t>
    <rPh sb="77" eb="79">
      <t>キュウジツ</t>
    </rPh>
    <rPh sb="83" eb="85">
      <t>バアイ</t>
    </rPh>
    <rPh sb="86" eb="88">
      <t>チョクゴ</t>
    </rPh>
    <rPh sb="89" eb="91">
      <t>キュウジツ</t>
    </rPh>
    <rPh sb="91" eb="93">
      <t>イガイ</t>
    </rPh>
    <rPh sb="94" eb="95">
      <t>ヒ</t>
    </rPh>
    <rPh sb="118" eb="120">
      <t>カコ</t>
    </rPh>
    <rPh sb="122" eb="124">
      <t>ネンカン</t>
    </rPh>
    <rPh sb="128" eb="131">
      <t>センキョニン</t>
    </rPh>
    <rPh sb="131" eb="133">
      <t>メイボ</t>
    </rPh>
    <rPh sb="133" eb="135">
      <t>テイジ</t>
    </rPh>
    <rPh sb="135" eb="138">
      <t>トウロクシャ</t>
    </rPh>
    <rPh sb="138" eb="139">
      <t>スウ</t>
    </rPh>
    <rPh sb="140" eb="142">
      <t>スイイ</t>
    </rPh>
    <rPh sb="143" eb="145">
      <t>イカ</t>
    </rPh>
    <phoneticPr fontId="2"/>
  </si>
  <si>
    <t>（９月３日現在）</t>
    <rPh sb="2" eb="3">
      <t>ガツ</t>
    </rPh>
    <rPh sb="4" eb="5">
      <t>ニチ</t>
    </rPh>
    <rPh sb="5" eb="7">
      <t>ゲンザイ</t>
    </rPh>
    <phoneticPr fontId="2"/>
  </si>
  <si>
    <t>R１定時登録</t>
    <rPh sb="2" eb="4">
      <t>テイジ</t>
    </rPh>
    <rPh sb="4" eb="6">
      <t>トウロク</t>
    </rPh>
    <phoneticPr fontId="2"/>
  </si>
  <si>
    <t>※　平成28年12月の公選法改正に伴い、定時登録は各登録月の１日に登録することとなった。
　　 また、１日が休日にあたる場合は、同日直後の休日以外の日に登録することができることとなった。</t>
    <rPh sb="2" eb="4">
      <t>ヘイセイ</t>
    </rPh>
    <rPh sb="6" eb="7">
      <t>ネン</t>
    </rPh>
    <rPh sb="9" eb="10">
      <t>ガツ</t>
    </rPh>
    <rPh sb="11" eb="14">
      <t>コウセンホウ</t>
    </rPh>
    <rPh sb="14" eb="16">
      <t>カイセイ</t>
    </rPh>
    <rPh sb="17" eb="18">
      <t>トモナ</t>
    </rPh>
    <rPh sb="20" eb="22">
      <t>テイジ</t>
    </rPh>
    <rPh sb="22" eb="24">
      <t>トウロク</t>
    </rPh>
    <rPh sb="25" eb="26">
      <t>カク</t>
    </rPh>
    <rPh sb="26" eb="28">
      <t>トウロク</t>
    </rPh>
    <rPh sb="28" eb="29">
      <t>ツキ</t>
    </rPh>
    <rPh sb="31" eb="32">
      <t>ニチ</t>
    </rPh>
    <rPh sb="33" eb="35">
      <t>トウロク</t>
    </rPh>
    <phoneticPr fontId="2"/>
  </si>
  <si>
    <t>※　平成30年度は根室市は選挙時登録を行ったため、定時登録は行っていない。
　　（上記は選挙時登録（H30.9.1現在）における名簿登録者数を記載している。）</t>
    <rPh sb="2" eb="4">
      <t>ヘイセイ</t>
    </rPh>
    <rPh sb="6" eb="8">
      <t>ネンド</t>
    </rPh>
    <rPh sb="9" eb="12">
      <t>ネムロシ</t>
    </rPh>
    <rPh sb="13" eb="15">
      <t>センキョ</t>
    </rPh>
    <rPh sb="15" eb="16">
      <t>ジ</t>
    </rPh>
    <rPh sb="16" eb="18">
      <t>トウロク</t>
    </rPh>
    <rPh sb="19" eb="20">
      <t>オコナ</t>
    </rPh>
    <rPh sb="25" eb="27">
      <t>テイジ</t>
    </rPh>
    <rPh sb="27" eb="29">
      <t>トウロク</t>
    </rPh>
    <rPh sb="30" eb="31">
      <t>オコナ</t>
    </rPh>
    <rPh sb="41" eb="43">
      <t>ジョウキ</t>
    </rPh>
    <rPh sb="44" eb="47">
      <t>センキョジ</t>
    </rPh>
    <rPh sb="47" eb="49">
      <t>トウロク</t>
    </rPh>
    <rPh sb="57" eb="59">
      <t>ゲンザイ</t>
    </rPh>
    <rPh sb="64" eb="66">
      <t>メイボ</t>
    </rPh>
    <rPh sb="66" eb="68">
      <t>トウロク</t>
    </rPh>
    <rPh sb="68" eb="69">
      <t>シャ</t>
    </rPh>
    <rPh sb="69" eb="70">
      <t>スウ</t>
    </rPh>
    <rPh sb="71" eb="73">
      <t>キサイ</t>
    </rPh>
    <phoneticPr fontId="2"/>
  </si>
  <si>
    <t>R１</t>
    <phoneticPr fontId="4"/>
  </si>
  <si>
    <t>知事選挙（4.7）</t>
    <rPh sb="0" eb="2">
      <t>チジ</t>
    </rPh>
    <rPh sb="2" eb="4">
      <t>センキョ</t>
    </rPh>
    <phoneticPr fontId="4"/>
  </si>
  <si>
    <t>議会議員選挙（4.7）</t>
    <rPh sb="0" eb="2">
      <t>ギカイ</t>
    </rPh>
    <rPh sb="2" eb="4">
      <t>ギイン</t>
    </rPh>
    <rPh sb="4" eb="6">
      <t>センキョ</t>
    </rPh>
    <phoneticPr fontId="4"/>
  </si>
  <si>
    <t>参議院議員通常選挙（7.21）</t>
    <rPh sb="0" eb="3">
      <t>サンギイン</t>
    </rPh>
    <rPh sb="3" eb="5">
      <t>ギイン</t>
    </rPh>
    <rPh sb="5" eb="7">
      <t>ツウジョウ</t>
    </rPh>
    <rPh sb="7" eb="9">
      <t>センキョ</t>
    </rPh>
    <phoneticPr fontId="4"/>
  </si>
  <si>
    <t>このページは白紙です</t>
    <rPh sb="6" eb="8">
      <t>ハクシ</t>
    </rPh>
    <phoneticPr fontId="2"/>
  </si>
  <si>
    <t>R３</t>
    <phoneticPr fontId="4"/>
  </si>
  <si>
    <t xml:space="preserve"> 衆議院議員総選挙(10.31)</t>
    <rPh sb="1" eb="4">
      <t>シュウギイン</t>
    </rPh>
    <rPh sb="4" eb="6">
      <t>ギイン</t>
    </rPh>
    <rPh sb="6" eb="9">
      <t>ソウセンキョ</t>
    </rPh>
    <phoneticPr fontId="4"/>
  </si>
  <si>
    <t xml:space="preserve"> 標津町長選挙（5.30）</t>
    <rPh sb="1" eb="3">
      <t>シベツ</t>
    </rPh>
    <phoneticPr fontId="4"/>
  </si>
  <si>
    <t xml:space="preserve"> 根室市議会議員選挙(8.22)</t>
    <rPh sb="1" eb="4">
      <t>ネムロシ</t>
    </rPh>
    <rPh sb="4" eb="6">
      <t>ギカイ</t>
    </rPh>
    <rPh sb="6" eb="8">
      <t>ギイン</t>
    </rPh>
    <rPh sb="8" eb="10">
      <t>センキョ</t>
    </rPh>
    <phoneticPr fontId="4"/>
  </si>
  <si>
    <t>令和3年5月30日</t>
    <rPh sb="0" eb="2">
      <t>レイワ</t>
    </rPh>
    <rPh sb="3" eb="4">
      <t>ネン</t>
    </rPh>
    <rPh sb="5" eb="6">
      <t>ガツ</t>
    </rPh>
    <rPh sb="8" eb="9">
      <t>ヒ</t>
    </rPh>
    <phoneticPr fontId="2"/>
  </si>
  <si>
    <t>山口　将悟　２，１３４票　川口　真　１，３１５票</t>
    <rPh sb="0" eb="2">
      <t>ヤマグチ</t>
    </rPh>
    <rPh sb="3" eb="5">
      <t>ショウゴ</t>
    </rPh>
    <rPh sb="11" eb="12">
      <t>ヒョウ</t>
    </rPh>
    <rPh sb="13" eb="15">
      <t>カワグチ</t>
    </rPh>
    <rPh sb="16" eb="17">
      <t>マコト</t>
    </rPh>
    <rPh sb="23" eb="24">
      <t>ヒョウ</t>
    </rPh>
    <phoneticPr fontId="2"/>
  </si>
  <si>
    <t>令和3年8月22日</t>
    <rPh sb="0" eb="2">
      <t>レイワ</t>
    </rPh>
    <rPh sb="3" eb="4">
      <t>ネン</t>
    </rPh>
    <rPh sb="5" eb="6">
      <t>ガツ</t>
    </rPh>
    <rPh sb="8" eb="9">
      <t>ヒ</t>
    </rPh>
    <phoneticPr fontId="2"/>
  </si>
  <si>
    <t>山口　将悟</t>
    <rPh sb="0" eb="2">
      <t>ヤマグチ</t>
    </rPh>
    <rPh sb="3" eb="5">
      <t>ショウゴ</t>
    </rPh>
    <phoneticPr fontId="2"/>
  </si>
  <si>
    <t>(立憲)</t>
    <rPh sb="1" eb="3">
      <t>リッケン</t>
    </rPh>
    <phoneticPr fontId="2"/>
  </si>
  <si>
    <t>しのだ
奈保子</t>
    <phoneticPr fontId="2"/>
  </si>
  <si>
    <t>社会
民主党</t>
    <rPh sb="0" eb="2">
      <t>シャカイ</t>
    </rPh>
    <rPh sb="3" eb="6">
      <t>ミンシュトウ</t>
    </rPh>
    <phoneticPr fontId="2"/>
  </si>
  <si>
    <t>公明党</t>
    <rPh sb="0" eb="3">
      <t>コウメイトウ</t>
    </rPh>
    <phoneticPr fontId="2"/>
  </si>
  <si>
    <t>国民
民主党</t>
    <rPh sb="0" eb="2">
      <t>コクミン</t>
    </rPh>
    <rPh sb="3" eb="6">
      <t>ミンシュトウ</t>
    </rPh>
    <phoneticPr fontId="2"/>
  </si>
  <si>
    <t>自由
民主党</t>
    <rPh sb="0" eb="2">
      <t>ジユウ</t>
    </rPh>
    <rPh sb="3" eb="6">
      <t>ミンシュトウ</t>
    </rPh>
    <phoneticPr fontId="2"/>
  </si>
  <si>
    <t>日本
共産党</t>
    <rPh sb="0" eb="2">
      <t>ニホン</t>
    </rPh>
    <rPh sb="3" eb="6">
      <t>キョウサントウ</t>
    </rPh>
    <phoneticPr fontId="2"/>
  </si>
  <si>
    <t>日本
維新
の会</t>
    <rPh sb="0" eb="2">
      <t>ニホン</t>
    </rPh>
    <rPh sb="3" eb="5">
      <t>イシン</t>
    </rPh>
    <rPh sb="7" eb="8">
      <t>カイ</t>
    </rPh>
    <phoneticPr fontId="2"/>
  </si>
  <si>
    <t>れいわ
新選組</t>
    <rPh sb="4" eb="7">
      <t>シンセングミ</t>
    </rPh>
    <phoneticPr fontId="2"/>
  </si>
  <si>
    <t>支持
政党
なし</t>
    <phoneticPr fontId="2"/>
  </si>
  <si>
    <t>ＮＨＫと裁判してる党弁護士法７２条違反で</t>
    <phoneticPr fontId="2"/>
  </si>
  <si>
    <t>R03</t>
    <phoneticPr fontId="2"/>
  </si>
  <si>
    <t>R３定時登録</t>
    <rPh sb="2" eb="4">
      <t>テイジ</t>
    </rPh>
    <rPh sb="4" eb="6">
      <t>トウロク</t>
    </rPh>
    <phoneticPr fontId="2"/>
  </si>
  <si>
    <t>R４</t>
    <phoneticPr fontId="4"/>
  </si>
  <si>
    <t xml:space="preserve"> 根室市長選挙（9.11）</t>
    <rPh sb="1" eb="3">
      <t>ネムロ</t>
    </rPh>
    <rPh sb="3" eb="4">
      <t>シ</t>
    </rPh>
    <phoneticPr fontId="4"/>
  </si>
  <si>
    <t>令和4年9月11日</t>
    <rPh sb="0" eb="2">
      <t>レイワ</t>
    </rPh>
    <rPh sb="3" eb="4">
      <t>ネン</t>
    </rPh>
    <rPh sb="5" eb="6">
      <t>ガツ</t>
    </rPh>
    <rPh sb="8" eb="9">
      <t>ヒ</t>
    </rPh>
    <phoneticPr fontId="2"/>
  </si>
  <si>
    <t>R04</t>
    <phoneticPr fontId="2"/>
  </si>
  <si>
    <t>（１）令和３年１０月３１日執行衆議院議員総選挙結果（小選挙区）</t>
    <rPh sb="13" eb="15">
      <t>シッコウ</t>
    </rPh>
    <rPh sb="26" eb="27">
      <t>ショウ</t>
    </rPh>
    <rPh sb="27" eb="30">
      <t>センキョク</t>
    </rPh>
    <phoneticPr fontId="2"/>
  </si>
  <si>
    <t>（２）令和３年１０月３１日執行衆議院議員総選挙結果（比例代表）</t>
    <rPh sb="3" eb="5">
      <t>レイワ</t>
    </rPh>
    <rPh sb="26" eb="28">
      <t>ヒレイ</t>
    </rPh>
    <rPh sb="28" eb="30">
      <t>ダイヒョウ</t>
    </rPh>
    <phoneticPr fontId="2"/>
  </si>
  <si>
    <t>長谷川
岳</t>
    <phoneticPr fontId="2"/>
  </si>
  <si>
    <t>大　  村
小太郎</t>
    <phoneticPr fontId="2"/>
  </si>
  <si>
    <t>ふなはし　利　　  実</t>
    <phoneticPr fontId="2"/>
  </si>
  <si>
    <t>浜  　田
さとし</t>
    <phoneticPr fontId="2"/>
  </si>
  <si>
    <t>さいとう
忠　   　行</t>
    <phoneticPr fontId="2"/>
  </si>
  <si>
    <t>沢　　田
英　　一</t>
    <phoneticPr fontId="2"/>
  </si>
  <si>
    <t>はたやま　和　    　也</t>
    <phoneticPr fontId="2"/>
  </si>
  <si>
    <t>森　　　山
よしのり</t>
    <phoneticPr fontId="2"/>
  </si>
  <si>
    <t>う  す  き
ひでたけ</t>
    <phoneticPr fontId="2"/>
  </si>
  <si>
    <t>徳　　永
エ　　リ</t>
    <phoneticPr fontId="2"/>
  </si>
  <si>
    <t>石　　　川
ともひろ</t>
    <phoneticPr fontId="2"/>
  </si>
  <si>
    <t>石　　井
よしえ</t>
    <phoneticPr fontId="2"/>
  </si>
  <si>
    <t>(参政党)</t>
  </si>
  <si>
    <t>(自由民主党)</t>
  </si>
  <si>
    <t>(ＮＨＫ党)</t>
  </si>
  <si>
    <t>(新党くにもり)</t>
  </si>
  <si>
    <t>(日本共産党)</t>
  </si>
  <si>
    <t>(幸福実現党)</t>
  </si>
  <si>
    <t>(国民民主党)</t>
  </si>
  <si>
    <t>(立憲民主党)</t>
  </si>
  <si>
    <t>幸福実現党</t>
  </si>
  <si>
    <t>日本維新の会</t>
  </si>
  <si>
    <t>れいわ新選組</t>
  </si>
  <si>
    <t>公明党</t>
  </si>
  <si>
    <t>ごぼうの党</t>
  </si>
  <si>
    <t>立憲民主党</t>
  </si>
  <si>
    <t>国民民主党</t>
  </si>
  <si>
    <t>参政党</t>
  </si>
  <si>
    <t>日本第一党</t>
  </si>
  <si>
    <t>日本共産党</t>
  </si>
  <si>
    <t>新党くにもり</t>
  </si>
  <si>
    <t>自由民主党</t>
  </si>
  <si>
    <t>社会民主党</t>
  </si>
  <si>
    <t>ＮＨＫ党</t>
  </si>
  <si>
    <t>維新政党・新風</t>
  </si>
  <si>
    <t>参議院議員通常選挙（7.10）</t>
    <rPh sb="0" eb="3">
      <t>サンギイン</t>
    </rPh>
    <rPh sb="3" eb="5">
      <t>ギイン</t>
    </rPh>
    <rPh sb="5" eb="7">
      <t>ツウジョウ</t>
    </rPh>
    <rPh sb="7" eb="9">
      <t>センキョ</t>
    </rPh>
    <phoneticPr fontId="4"/>
  </si>
  <si>
    <t>TEL (0153)23-6814(直通)</t>
    <rPh sb="18" eb="20">
      <t>チョクツウ</t>
    </rPh>
    <phoneticPr fontId="2"/>
  </si>
  <si>
    <t>令和６年３月発行</t>
    <rPh sb="0" eb="1">
      <t>レイ</t>
    </rPh>
    <rPh sb="1" eb="2">
      <t>カズ</t>
    </rPh>
    <rPh sb="3" eb="4">
      <t>ネン</t>
    </rPh>
    <rPh sb="5" eb="6">
      <t>ガツ</t>
    </rPh>
    <rPh sb="6" eb="8">
      <t>ハッコウ</t>
    </rPh>
    <phoneticPr fontId="2"/>
  </si>
  <si>
    <r>
      <t>R４定時登録</t>
    </r>
    <r>
      <rPr>
        <sz val="11"/>
        <color indexed="8"/>
        <rFont val="ＭＳ Ｐ明朝"/>
        <family val="1"/>
        <charset val="128"/>
      </rPr>
      <t/>
    </r>
    <rPh sb="2" eb="4">
      <t>テイジ</t>
    </rPh>
    <rPh sb="4" eb="6">
      <t>トウロク</t>
    </rPh>
    <phoneticPr fontId="2"/>
  </si>
  <si>
    <t>（１）令和４年７月10日執行参議院議員通常選挙結果（北海道選挙区）</t>
    <rPh sb="3" eb="4">
      <t>レイ</t>
    </rPh>
    <rPh sb="4" eb="5">
      <t>ワ</t>
    </rPh>
    <rPh sb="6" eb="7">
      <t>ネン</t>
    </rPh>
    <rPh sb="7" eb="8">
      <t>ヘイネン</t>
    </rPh>
    <rPh sb="8" eb="9">
      <t>ガツ</t>
    </rPh>
    <rPh sb="11" eb="12">
      <t>ニチ</t>
    </rPh>
    <rPh sb="26" eb="29">
      <t>ホッカイドウ</t>
    </rPh>
    <rPh sb="29" eb="32">
      <t>センキョク</t>
    </rPh>
    <phoneticPr fontId="2"/>
  </si>
  <si>
    <t>（２）令和４年７月10日執行参議院議員通常選挙結果（比例代表）</t>
    <rPh sb="3" eb="4">
      <t>レイ</t>
    </rPh>
    <rPh sb="4" eb="5">
      <t>ワ</t>
    </rPh>
    <rPh sb="6" eb="7">
      <t>ネン</t>
    </rPh>
    <rPh sb="7" eb="8">
      <t>ヘイネン</t>
    </rPh>
    <rPh sb="8" eb="9">
      <t>ガツ</t>
    </rPh>
    <rPh sb="11" eb="12">
      <t>ニチ</t>
    </rPh>
    <rPh sb="26" eb="28">
      <t>ヒレイ</t>
    </rPh>
    <rPh sb="28" eb="30">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</si>
</sst>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0;[Red]\-#,##0.000"/>
    <numFmt numFmtId="178" formatCode="#,##0.000"/>
    <numFmt numFmtId="179" formatCode="#,##0.000;[Red]#,##0.000"/>
    <numFmt numFmtId="180" formatCode="0.0%"/>
  </numFmts>
  <fonts count="4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11"/>
      <color indexed="8"/>
      <name val="ＭＳ Ｐゴシック"/>
      <family val="3"/>
      <charset val="128"/>
    </font>
    <font>
      <sz val="11"/>
      <name val="ＭＳ Ｐ明朝"/>
      <family val="1"/>
      <charset val="128"/>
    </font>
    <font>
      <b/>
      <sz val="24"/>
      <name val="ＭＳ Ｐ明朝"/>
      <family val="1"/>
      <charset val="128"/>
    </font>
    <font>
      <sz val="14"/>
      <name val="ＭＳ Ｐ明朝"/>
      <family val="1"/>
      <charset val="128"/>
    </font>
    <font>
      <b/>
      <sz val="16"/>
      <name val="ＭＳ Ｐ明朝"/>
      <family val="1"/>
      <charset val="128"/>
    </font>
    <font>
      <sz val="10"/>
      <name val="ＭＳ Ｐ明朝"/>
      <family val="1"/>
      <charset val="128"/>
    </font>
    <font>
      <sz val="12"/>
      <name val="ＭＳ Ｐ明朝"/>
      <family val="1"/>
      <charset val="128"/>
    </font>
    <font>
      <b/>
      <sz val="11"/>
      <name val="ＭＳ Ｐ明朝"/>
      <family val="1"/>
      <charset val="128"/>
    </font>
    <font>
      <b/>
      <sz val="14"/>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9.5"/>
      <name val="ＭＳ Ｐ明朝"/>
      <family val="1"/>
      <charset val="128"/>
    </font>
    <font>
      <sz val="15"/>
      <name val="ＭＳ Ｐ明朝"/>
      <family val="1"/>
      <charset val="128"/>
    </font>
    <font>
      <sz val="8"/>
      <name val="ＭＳ Ｐ明朝"/>
      <family val="1"/>
      <charset val="128"/>
    </font>
    <font>
      <sz val="16"/>
      <name val="ＭＳ Ｐ明朝"/>
      <family val="1"/>
      <charset val="128"/>
    </font>
    <font>
      <b/>
      <sz val="14"/>
      <name val="ＭＳ 明朝"/>
      <family val="1"/>
      <charset val="128"/>
    </font>
    <font>
      <sz val="16"/>
      <name val="ＭＳ 明朝"/>
      <family val="1"/>
      <charset val="128"/>
    </font>
    <font>
      <sz val="11"/>
      <name val="ＭＳ 明朝"/>
      <family val="1"/>
      <charset val="128"/>
    </font>
    <font>
      <b/>
      <sz val="12"/>
      <name val="ＭＳ 明朝"/>
      <family val="1"/>
      <charset val="128"/>
    </font>
    <font>
      <sz val="10"/>
      <name val="ＭＳ 明朝"/>
      <family val="1"/>
      <charset val="128"/>
    </font>
    <font>
      <sz val="9.5"/>
      <name val="ＭＳ 明朝"/>
      <family val="1"/>
      <charset val="128"/>
    </font>
    <font>
      <sz val="11"/>
      <color indexed="8"/>
      <name val="ＭＳ Ｐ明朝"/>
      <family val="1"/>
      <charset val="128"/>
    </font>
    <font>
      <sz val="11"/>
      <color theme="1"/>
      <name val="ＭＳ Ｐ明朝"/>
      <family val="1"/>
      <charset val="128"/>
    </font>
    <font>
      <sz val="12"/>
      <color theme="1"/>
      <name val="ＭＳ Ｐ明朝"/>
      <family val="1"/>
      <charset val="128"/>
    </font>
    <font>
      <b/>
      <sz val="14"/>
      <color theme="1"/>
      <name val="ＭＳ Ｐ明朝"/>
      <family val="1"/>
      <charset val="128"/>
    </font>
    <font>
      <b/>
      <sz val="12"/>
      <color theme="1"/>
      <name val="ＭＳ Ｐ明朝"/>
      <family val="1"/>
      <charset val="128"/>
    </font>
    <font>
      <sz val="10"/>
      <color theme="1"/>
      <name val="ＭＳ Ｐ明朝"/>
      <family val="1"/>
      <charset val="128"/>
    </font>
    <font>
      <b/>
      <sz val="10"/>
      <color theme="1"/>
      <name val="ＭＳ Ｐ明朝"/>
      <family val="1"/>
      <charset val="128"/>
    </font>
    <font>
      <sz val="9"/>
      <color theme="1"/>
      <name val="ＭＳ Ｐ明朝"/>
      <family val="1"/>
      <charset val="128"/>
    </font>
    <font>
      <sz val="12"/>
      <color rgb="FFFF0000"/>
      <name val="ＭＳ Ｐ明朝"/>
      <family val="1"/>
      <charset val="128"/>
    </font>
    <font>
      <sz val="9"/>
      <color rgb="FFFF0000"/>
      <name val="ＭＳ Ｐ明朝"/>
      <family val="1"/>
      <charset val="128"/>
    </font>
    <font>
      <sz val="28"/>
      <color theme="0"/>
      <name val="ＭＳ Ｐ明朝"/>
      <family val="1"/>
      <charset val="128"/>
    </font>
    <font>
      <sz val="9"/>
      <name val="ＭＳ 明朝"/>
      <family val="1"/>
      <charset val="128"/>
    </font>
    <font>
      <sz val="18"/>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1"/>
        <bgColor indexed="64"/>
      </patternFill>
    </fill>
  </fills>
  <borders count="1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bottom/>
      <diagonal/>
    </border>
    <border>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right style="medium">
        <color indexed="8"/>
      </right>
      <top style="medium">
        <color indexed="8"/>
      </top>
      <bottom style="thin">
        <color indexed="64"/>
      </bottom>
      <diagonal/>
    </border>
    <border>
      <left/>
      <right style="medium">
        <color indexed="8"/>
      </right>
      <top/>
      <bottom/>
      <diagonal/>
    </border>
    <border>
      <left/>
      <right style="medium">
        <color indexed="8"/>
      </right>
      <top/>
      <bottom style="thin">
        <color indexed="64"/>
      </bottom>
      <diagonal/>
    </border>
    <border>
      <left style="medium">
        <color indexed="8"/>
      </left>
      <right style="thin">
        <color indexed="64"/>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8"/>
      </left>
      <right style="thin">
        <color indexed="64"/>
      </right>
      <top/>
      <bottom/>
      <diagonal/>
    </border>
    <border>
      <left style="medium">
        <color indexed="8"/>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s>
  <cellStyleXfs count="1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936">
    <xf numFmtId="0" fontId="0" fillId="0" borderId="0" xfId="0">
      <alignment vertical="center"/>
    </xf>
    <xf numFmtId="0" fontId="6" fillId="0" borderId="0" xfId="0" applyFont="1">
      <alignment vertical="center"/>
    </xf>
    <xf numFmtId="0" fontId="7" fillId="0" borderId="0" xfId="0" applyFont="1" applyAlignment="1">
      <alignment vertical="center" wrapText="1"/>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10" fillId="0" borderId="4"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5" xfId="0" applyFont="1" applyBorder="1" applyAlignment="1">
      <alignment vertical="center"/>
    </xf>
    <xf numFmtId="0" fontId="6" fillId="0" borderId="4"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8" xfId="0" applyFont="1" applyBorder="1">
      <alignment vertical="center"/>
    </xf>
    <xf numFmtId="0" fontId="11"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9" xfId="0" applyFont="1" applyFill="1" applyBorder="1" applyAlignment="1">
      <alignment horizontal="center" vertical="center"/>
    </xf>
    <xf numFmtId="0" fontId="6" fillId="0" borderId="0" xfId="0" applyFont="1" applyFill="1">
      <alignment vertical="center"/>
    </xf>
    <xf numFmtId="38" fontId="6" fillId="0" borderId="0" xfId="2" applyFont="1" applyFill="1" applyBorder="1" applyAlignment="1">
      <alignment vertical="center"/>
    </xf>
    <xf numFmtId="0" fontId="6" fillId="0" borderId="0" xfId="11" applyFont="1" applyFill="1"/>
    <xf numFmtId="0" fontId="6" fillId="0" borderId="0" xfId="11" applyFont="1" applyFill="1" applyAlignment="1">
      <alignment vertical="center"/>
    </xf>
    <xf numFmtId="0" fontId="6" fillId="0" borderId="0" xfId="8" applyFont="1" applyFill="1" applyAlignment="1">
      <alignment vertical="center"/>
    </xf>
    <xf numFmtId="0" fontId="6" fillId="0" borderId="0" xfId="8" applyFont="1" applyFill="1" applyAlignment="1">
      <alignment shrinkToFit="1"/>
    </xf>
    <xf numFmtId="0" fontId="6" fillId="0" borderId="0" xfId="8" applyFont="1" applyFill="1"/>
    <xf numFmtId="0" fontId="14" fillId="0" borderId="0" xfId="0" applyFont="1">
      <alignment vertical="center"/>
    </xf>
    <xf numFmtId="3" fontId="6" fillId="0" borderId="0" xfId="0" applyNumberFormat="1" applyFont="1">
      <alignment vertical="center"/>
    </xf>
    <xf numFmtId="0" fontId="6"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3" fontId="10" fillId="0" borderId="11" xfId="0" applyNumberFormat="1"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57" fontId="10" fillId="0" borderId="13" xfId="0" applyNumberFormat="1" applyFont="1" applyBorder="1">
      <alignment vertical="center"/>
    </xf>
    <xf numFmtId="0" fontId="15" fillId="0" borderId="14" xfId="0" applyFont="1" applyBorder="1" applyAlignment="1">
      <alignment horizontal="center" vertical="center"/>
    </xf>
    <xf numFmtId="3" fontId="15" fillId="0" borderId="14" xfId="0" applyNumberFormat="1" applyFont="1" applyBorder="1" applyAlignment="1">
      <alignment horizontal="center" vertical="center"/>
    </xf>
    <xf numFmtId="0" fontId="15" fillId="0" borderId="15" xfId="0" applyFont="1" applyBorder="1" applyAlignment="1">
      <alignment horizontal="center" vertical="center"/>
    </xf>
    <xf numFmtId="3" fontId="15" fillId="0" borderId="14" xfId="0" applyNumberFormat="1" applyFont="1" applyBorder="1">
      <alignment vertical="center"/>
    </xf>
    <xf numFmtId="0" fontId="10" fillId="0" borderId="13" xfId="0" applyFont="1" applyBorder="1">
      <alignment vertical="center"/>
    </xf>
    <xf numFmtId="0" fontId="10" fillId="0" borderId="16" xfId="0" applyFont="1" applyBorder="1" applyAlignment="1">
      <alignment horizontal="center" vertical="center"/>
    </xf>
    <xf numFmtId="3" fontId="10" fillId="0" borderId="16" xfId="0" applyNumberFormat="1" applyFont="1" applyBorder="1">
      <alignment vertical="center"/>
    </xf>
    <xf numFmtId="0" fontId="10" fillId="0" borderId="17" xfId="0" applyFont="1" applyBorder="1" applyAlignment="1">
      <alignment horizontal="center" vertical="center"/>
    </xf>
    <xf numFmtId="57" fontId="10" fillId="0" borderId="18" xfId="0" applyNumberFormat="1" applyFont="1" applyBorder="1">
      <alignment vertical="center"/>
    </xf>
    <xf numFmtId="57" fontId="10" fillId="0" borderId="19" xfId="0" applyNumberFormat="1" applyFont="1" applyBorder="1">
      <alignment vertical="center"/>
    </xf>
    <xf numFmtId="0" fontId="15" fillId="0" borderId="20" xfId="0" applyFont="1" applyBorder="1" applyAlignment="1">
      <alignment horizontal="center" vertical="center"/>
    </xf>
    <xf numFmtId="3" fontId="15" fillId="0" borderId="20" xfId="0" applyNumberFormat="1" applyFont="1" applyBorder="1" applyAlignment="1">
      <alignment horizontal="center" vertical="center"/>
    </xf>
    <xf numFmtId="0" fontId="15" fillId="0" borderId="21" xfId="0" applyFont="1" applyBorder="1" applyAlignment="1">
      <alignment horizontal="center" vertical="center"/>
    </xf>
    <xf numFmtId="57" fontId="10" fillId="0" borderId="22" xfId="0" applyNumberFormat="1" applyFont="1" applyBorder="1">
      <alignment vertical="center"/>
    </xf>
    <xf numFmtId="0" fontId="10" fillId="0" borderId="23" xfId="0" applyFont="1" applyBorder="1" applyAlignment="1">
      <alignment horizontal="center" vertical="center"/>
    </xf>
    <xf numFmtId="3" fontId="10" fillId="0" borderId="23" xfId="0" applyNumberFormat="1" applyFont="1" applyBorder="1">
      <alignment vertical="center"/>
    </xf>
    <xf numFmtId="0" fontId="10" fillId="0" borderId="24" xfId="0" applyFont="1" applyBorder="1" applyAlignment="1">
      <alignment horizontal="center" vertical="center"/>
    </xf>
    <xf numFmtId="0" fontId="15" fillId="0" borderId="23" xfId="0" applyFont="1" applyBorder="1" applyAlignment="1">
      <alignment horizontal="center" vertical="center"/>
    </xf>
    <xf numFmtId="3" fontId="15" fillId="0" borderId="23" xfId="0" applyNumberFormat="1" applyFont="1" applyBorder="1" applyAlignment="1">
      <alignment horizontal="center" vertical="center"/>
    </xf>
    <xf numFmtId="0" fontId="15" fillId="0" borderId="24" xfId="0" applyFont="1" applyBorder="1" applyAlignment="1">
      <alignment horizontal="center" vertical="center"/>
    </xf>
    <xf numFmtId="57" fontId="10" fillId="0" borderId="25" xfId="0" applyNumberFormat="1" applyFont="1" applyBorder="1">
      <alignment vertical="center"/>
    </xf>
    <xf numFmtId="0" fontId="15" fillId="0" borderId="26" xfId="0" applyFont="1" applyBorder="1" applyAlignment="1">
      <alignment horizontal="center" vertical="center"/>
    </xf>
    <xf numFmtId="3" fontId="15" fillId="0" borderId="26" xfId="0" applyNumberFormat="1" applyFont="1" applyBorder="1" applyAlignment="1">
      <alignment horizontal="center" vertical="center"/>
    </xf>
    <xf numFmtId="0" fontId="15" fillId="0" borderId="27" xfId="0" applyFont="1" applyBorder="1" applyAlignment="1">
      <alignment horizontal="center" vertical="center"/>
    </xf>
    <xf numFmtId="57" fontId="10" fillId="0" borderId="0" xfId="0" applyNumberFormat="1" applyFont="1" applyBorder="1">
      <alignment vertical="center"/>
    </xf>
    <xf numFmtId="0" fontId="16" fillId="0" borderId="0" xfId="0" applyFont="1">
      <alignment vertical="center"/>
    </xf>
    <xf numFmtId="0" fontId="6" fillId="0" borderId="0" xfId="0" applyFont="1" applyBorder="1" applyAlignment="1">
      <alignment horizontal="center" vertical="center"/>
    </xf>
    <xf numFmtId="3" fontId="10" fillId="0" borderId="0" xfId="0" applyNumberFormat="1" applyFont="1" applyBorder="1">
      <alignment vertical="center"/>
    </xf>
    <xf numFmtId="0" fontId="10" fillId="0" borderId="28" xfId="0" applyFont="1" applyBorder="1" applyAlignment="1">
      <alignment horizontal="center" vertical="center"/>
    </xf>
    <xf numFmtId="3" fontId="10" fillId="0" borderId="28" xfId="0" applyNumberFormat="1" applyFont="1" applyBorder="1" applyAlignment="1">
      <alignment horizontal="center" vertical="center"/>
    </xf>
    <xf numFmtId="0" fontId="15" fillId="0" borderId="29" xfId="0" applyFont="1" applyBorder="1" applyAlignment="1">
      <alignment horizontal="center" vertical="center"/>
    </xf>
    <xf numFmtId="3" fontId="15" fillId="0" borderId="29" xfId="0" applyNumberFormat="1" applyFont="1" applyBorder="1">
      <alignment vertical="center"/>
    </xf>
    <xf numFmtId="0" fontId="15" fillId="0" borderId="16" xfId="0" applyFont="1" applyBorder="1" applyAlignment="1">
      <alignment horizontal="center" vertical="center"/>
    </xf>
    <xf numFmtId="3" fontId="15" fillId="0" borderId="16" xfId="0" applyNumberFormat="1" applyFont="1" applyBorder="1" applyAlignment="1">
      <alignment horizontal="center" vertical="center"/>
    </xf>
    <xf numFmtId="0" fontId="15" fillId="0" borderId="17" xfId="0" applyFont="1" applyBorder="1" applyAlignment="1">
      <alignment horizontal="center" vertical="center"/>
    </xf>
    <xf numFmtId="0" fontId="10" fillId="0" borderId="9" xfId="0" applyFont="1" applyBorder="1" applyAlignment="1">
      <alignment horizontal="center" vertical="center"/>
    </xf>
    <xf numFmtId="3" fontId="10" fillId="0" borderId="9" xfId="0" applyNumberFormat="1" applyFont="1" applyBorder="1">
      <alignment vertical="center"/>
    </xf>
    <xf numFmtId="0" fontId="15" fillId="0" borderId="30" xfId="0" applyFont="1" applyBorder="1" applyAlignment="1">
      <alignment horizontal="center" vertical="center"/>
    </xf>
    <xf numFmtId="3" fontId="15" fillId="0" borderId="30" xfId="0" applyNumberFormat="1" applyFont="1" applyBorder="1" applyAlignment="1">
      <alignment horizontal="center" vertical="center"/>
    </xf>
    <xf numFmtId="0" fontId="10" fillId="0" borderId="31" xfId="0" applyFont="1" applyBorder="1" applyAlignment="1">
      <alignment horizontal="center" vertical="center"/>
    </xf>
    <xf numFmtId="3" fontId="10" fillId="0" borderId="31" xfId="0" applyNumberFormat="1" applyFont="1" applyBorder="1">
      <alignment vertical="center"/>
    </xf>
    <xf numFmtId="178" fontId="15" fillId="0" borderId="14" xfId="0" applyNumberFormat="1" applyFont="1" applyBorder="1">
      <alignment vertical="center"/>
    </xf>
    <xf numFmtId="0" fontId="14" fillId="0" borderId="0" xfId="0" applyFont="1" applyFill="1">
      <alignment vertical="center"/>
    </xf>
    <xf numFmtId="3" fontId="6" fillId="0" borderId="0" xfId="0" applyNumberFormat="1" applyFont="1" applyFill="1">
      <alignment vertical="center"/>
    </xf>
    <xf numFmtId="0" fontId="6" fillId="0" borderId="0" xfId="0" applyFont="1" applyFill="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3" fontId="10" fillId="0" borderId="11"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57" fontId="10" fillId="0" borderId="13" xfId="0" applyNumberFormat="1" applyFont="1" applyFill="1" applyBorder="1">
      <alignment vertical="center"/>
    </xf>
    <xf numFmtId="0" fontId="15" fillId="0" borderId="14" xfId="0" applyFont="1" applyFill="1" applyBorder="1" applyAlignment="1">
      <alignment horizontal="center" vertical="center"/>
    </xf>
    <xf numFmtId="3" fontId="15" fillId="0" borderId="14" xfId="0" applyNumberFormat="1" applyFont="1" applyFill="1" applyBorder="1">
      <alignment vertical="center"/>
    </xf>
    <xf numFmtId="0" fontId="15" fillId="0" borderId="15" xfId="0" applyFont="1" applyFill="1" applyBorder="1" applyAlignment="1">
      <alignment horizontal="center" vertical="center"/>
    </xf>
    <xf numFmtId="57" fontId="10" fillId="0" borderId="19" xfId="0" applyNumberFormat="1" applyFont="1" applyFill="1" applyBorder="1">
      <alignment vertical="center"/>
    </xf>
    <xf numFmtId="0" fontId="15" fillId="0" borderId="20" xfId="0" applyFont="1" applyFill="1" applyBorder="1" applyAlignment="1">
      <alignment horizontal="center" vertical="center"/>
    </xf>
    <xf numFmtId="3" fontId="15" fillId="0" borderId="20" xfId="0" applyNumberFormat="1" applyFont="1" applyFill="1" applyBorder="1" applyAlignment="1">
      <alignment horizontal="center" vertical="center"/>
    </xf>
    <xf numFmtId="0" fontId="15" fillId="0" borderId="21" xfId="0" applyFont="1" applyFill="1" applyBorder="1" applyAlignment="1">
      <alignment horizontal="center" vertical="center"/>
    </xf>
    <xf numFmtId="0" fontId="10" fillId="0" borderId="13" xfId="0" applyFont="1" applyFill="1" applyBorder="1">
      <alignment vertical="center"/>
    </xf>
    <xf numFmtId="0" fontId="10" fillId="0" borderId="23" xfId="0" applyFont="1" applyFill="1" applyBorder="1" applyAlignment="1">
      <alignment horizontal="center" vertical="center"/>
    </xf>
    <xf numFmtId="3" fontId="10" fillId="0" borderId="23" xfId="0" applyNumberFormat="1" applyFont="1" applyFill="1" applyBorder="1">
      <alignment vertical="center"/>
    </xf>
    <xf numFmtId="0" fontId="10" fillId="0" borderId="24" xfId="0" applyFont="1" applyFill="1" applyBorder="1" applyAlignment="1">
      <alignment horizontal="center" vertical="center"/>
    </xf>
    <xf numFmtId="0" fontId="10" fillId="0" borderId="18" xfId="0" applyFont="1" applyFill="1" applyBorder="1">
      <alignment vertical="center"/>
    </xf>
    <xf numFmtId="0" fontId="10" fillId="0" borderId="16" xfId="0" applyFont="1" applyFill="1" applyBorder="1" applyAlignment="1">
      <alignment horizontal="center" vertical="center"/>
    </xf>
    <xf numFmtId="3" fontId="10" fillId="0" borderId="16" xfId="0" applyNumberFormat="1" applyFont="1" applyFill="1" applyBorder="1">
      <alignment vertical="center"/>
    </xf>
    <xf numFmtId="0" fontId="10" fillId="0" borderId="17" xfId="0" applyFont="1" applyFill="1" applyBorder="1" applyAlignment="1">
      <alignment horizontal="center" vertical="center"/>
    </xf>
    <xf numFmtId="57" fontId="10" fillId="0" borderId="22" xfId="0" applyNumberFormat="1" applyFont="1" applyFill="1" applyBorder="1">
      <alignment vertical="center"/>
    </xf>
    <xf numFmtId="57" fontId="10" fillId="0" borderId="18" xfId="0" applyNumberFormat="1" applyFont="1" applyFill="1" applyBorder="1">
      <alignment vertical="center"/>
    </xf>
    <xf numFmtId="57" fontId="10" fillId="0" borderId="22" xfId="0" applyNumberFormat="1" applyFont="1" applyFill="1" applyBorder="1" applyAlignment="1">
      <alignment vertical="center"/>
    </xf>
    <xf numFmtId="3" fontId="15" fillId="0" borderId="14" xfId="0" applyNumberFormat="1" applyFont="1" applyFill="1" applyBorder="1" applyAlignment="1">
      <alignment horizontal="center" vertical="center"/>
    </xf>
    <xf numFmtId="57" fontId="10" fillId="0" borderId="13" xfId="0" applyNumberFormat="1" applyFont="1" applyFill="1" applyBorder="1" applyAlignment="1">
      <alignment vertical="center"/>
    </xf>
    <xf numFmtId="0" fontId="15" fillId="0" borderId="32" xfId="0" applyFont="1" applyFill="1" applyBorder="1" applyAlignment="1">
      <alignment horizontal="center" vertical="center"/>
    </xf>
    <xf numFmtId="3" fontId="15" fillId="0" borderId="32" xfId="0" applyNumberFormat="1" applyFont="1" applyFill="1" applyBorder="1" applyAlignment="1">
      <alignment horizontal="center" vertical="center"/>
    </xf>
    <xf numFmtId="0" fontId="15" fillId="0" borderId="33" xfId="0" applyFont="1" applyFill="1" applyBorder="1" applyAlignment="1">
      <alignment horizontal="center" vertical="center"/>
    </xf>
    <xf numFmtId="57" fontId="10" fillId="0" borderId="34" xfId="0" applyNumberFormat="1" applyFont="1" applyFill="1" applyBorder="1">
      <alignment vertical="center"/>
    </xf>
    <xf numFmtId="0" fontId="16" fillId="0" borderId="0" xfId="0" applyFont="1" applyFill="1">
      <alignment vertical="center"/>
    </xf>
    <xf numFmtId="0" fontId="10" fillId="0" borderId="28" xfId="0" applyFont="1" applyFill="1" applyBorder="1" applyAlignment="1">
      <alignment horizontal="center" vertical="center"/>
    </xf>
    <xf numFmtId="0" fontId="15" fillId="0" borderId="30" xfId="0" applyFont="1" applyFill="1" applyBorder="1" applyAlignment="1">
      <alignment horizontal="center" vertical="center"/>
    </xf>
    <xf numFmtId="3" fontId="15" fillId="0" borderId="30" xfId="0" applyNumberFormat="1" applyFont="1" applyFill="1" applyBorder="1" applyAlignment="1">
      <alignment horizontal="center" vertical="center"/>
    </xf>
    <xf numFmtId="0" fontId="15" fillId="0" borderId="17" xfId="0" applyFont="1" applyFill="1" applyBorder="1" applyAlignment="1">
      <alignment horizontal="center" vertical="center"/>
    </xf>
    <xf numFmtId="3" fontId="15" fillId="0" borderId="29" xfId="0" applyNumberFormat="1" applyFont="1" applyFill="1" applyBorder="1" applyAlignment="1">
      <alignment horizontal="center" vertical="center"/>
    </xf>
    <xf numFmtId="0" fontId="10" fillId="0" borderId="9" xfId="0" applyFont="1" applyFill="1" applyBorder="1" applyAlignment="1">
      <alignment horizontal="center" vertical="center"/>
    </xf>
    <xf numFmtId="3" fontId="10" fillId="0" borderId="9" xfId="0" applyNumberFormat="1" applyFont="1" applyFill="1" applyBorder="1">
      <alignment vertical="center"/>
    </xf>
    <xf numFmtId="3" fontId="15" fillId="0" borderId="29" xfId="0" applyNumberFormat="1" applyFont="1" applyFill="1" applyBorder="1">
      <alignment vertical="center"/>
    </xf>
    <xf numFmtId="3" fontId="10" fillId="0" borderId="31" xfId="0" applyNumberFormat="1" applyFont="1" applyFill="1" applyBorder="1">
      <alignment vertical="center"/>
    </xf>
    <xf numFmtId="0" fontId="10" fillId="0" borderId="31"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5" xfId="0" applyFont="1" applyFill="1" applyBorder="1" applyAlignment="1">
      <alignment horizontal="center" vertical="center"/>
    </xf>
    <xf numFmtId="3" fontId="15" fillId="0" borderId="35" xfId="0" applyNumberFormat="1" applyFont="1" applyFill="1" applyBorder="1" applyAlignment="1">
      <alignment horizontal="center" vertical="center"/>
    </xf>
    <xf numFmtId="0" fontId="1" fillId="0" borderId="0" xfId="0" applyFont="1" applyFill="1">
      <alignment vertical="center"/>
    </xf>
    <xf numFmtId="0" fontId="6" fillId="0" borderId="0" xfId="15" applyFont="1" applyFill="1"/>
    <xf numFmtId="0" fontId="6" fillId="0" borderId="0" xfId="15" applyFont="1" applyFill="1" applyBorder="1" applyAlignment="1">
      <alignment vertical="center"/>
    </xf>
    <xf numFmtId="38" fontId="6" fillId="0" borderId="0" xfId="2" applyFont="1" applyFill="1" applyBorder="1" applyAlignment="1">
      <alignment vertical="center" shrinkToFit="1"/>
    </xf>
    <xf numFmtId="0" fontId="6" fillId="0" borderId="0" xfId="15" applyFont="1" applyFill="1" applyAlignment="1">
      <alignment vertical="center"/>
    </xf>
    <xf numFmtId="0" fontId="14" fillId="0" borderId="0" xfId="15" applyFont="1" applyFill="1" applyAlignment="1">
      <alignment vertical="center"/>
    </xf>
    <xf numFmtId="0" fontId="10" fillId="0" borderId="36" xfId="15" applyFont="1" applyFill="1" applyBorder="1" applyAlignment="1">
      <alignment horizontal="center" vertical="center"/>
    </xf>
    <xf numFmtId="0" fontId="10" fillId="0" borderId="37" xfId="15" applyFont="1" applyFill="1" applyBorder="1" applyAlignment="1">
      <alignment horizontal="center" vertical="center"/>
    </xf>
    <xf numFmtId="0" fontId="10" fillId="0" borderId="38" xfId="15" applyFont="1" applyFill="1" applyBorder="1" applyAlignment="1">
      <alignment horizontal="center" vertical="center"/>
    </xf>
    <xf numFmtId="38" fontId="17" fillId="0" borderId="36" xfId="2" applyFont="1" applyFill="1" applyBorder="1" applyAlignment="1">
      <alignment vertical="center"/>
    </xf>
    <xf numFmtId="0" fontId="10" fillId="0" borderId="39" xfId="15" applyFont="1" applyFill="1" applyBorder="1" applyAlignment="1">
      <alignment horizontal="center" vertical="center"/>
    </xf>
    <xf numFmtId="0" fontId="10" fillId="0" borderId="0" xfId="15" applyFont="1" applyFill="1" applyBorder="1" applyAlignment="1">
      <alignment horizontal="center" vertical="center"/>
    </xf>
    <xf numFmtId="38" fontId="17" fillId="0" borderId="0" xfId="2" applyFont="1" applyFill="1" applyBorder="1" applyAlignment="1">
      <alignment vertical="center"/>
    </xf>
    <xf numFmtId="176" fontId="17" fillId="0" borderId="0" xfId="15" applyNumberFormat="1" applyFont="1" applyFill="1" applyBorder="1" applyAlignment="1">
      <alignment vertical="center"/>
    </xf>
    <xf numFmtId="0" fontId="10" fillId="0" borderId="38" xfId="15" applyFont="1" applyFill="1" applyBorder="1" applyAlignment="1">
      <alignment horizontal="center" vertical="center" shrinkToFit="1"/>
    </xf>
    <xf numFmtId="0" fontId="6" fillId="0" borderId="0" xfId="15" applyFont="1" applyFill="1" applyAlignment="1">
      <alignment vertical="center" shrinkToFit="1"/>
    </xf>
    <xf numFmtId="0" fontId="10" fillId="0" borderId="39" xfId="15" applyFont="1" applyFill="1" applyBorder="1" applyAlignment="1">
      <alignment horizontal="center" vertical="center" shrinkToFit="1"/>
    </xf>
    <xf numFmtId="177" fontId="16" fillId="0" borderId="0" xfId="2" applyNumberFormat="1" applyFont="1" applyFill="1" applyBorder="1" applyAlignment="1">
      <alignment vertical="center" shrinkToFit="1"/>
    </xf>
    <xf numFmtId="38" fontId="16" fillId="0" borderId="0" xfId="2" applyFont="1" applyFill="1" applyBorder="1" applyAlignment="1">
      <alignment vertical="center"/>
    </xf>
    <xf numFmtId="177" fontId="16" fillId="0" borderId="0" xfId="2" applyNumberFormat="1" applyFont="1" applyFill="1" applyBorder="1" applyAlignment="1">
      <alignment vertical="center"/>
    </xf>
    <xf numFmtId="0" fontId="11" fillId="0" borderId="0" xfId="15" applyFont="1" applyFill="1" applyBorder="1" applyAlignment="1">
      <alignment horizontal="center" vertical="center"/>
    </xf>
    <xf numFmtId="0" fontId="10" fillId="0" borderId="40" xfId="15" applyFont="1" applyFill="1" applyBorder="1" applyAlignment="1">
      <alignment horizontal="distributed" vertical="center" indent="1"/>
    </xf>
    <xf numFmtId="0" fontId="10" fillId="0" borderId="41" xfId="15" applyFont="1" applyFill="1" applyBorder="1" applyAlignment="1">
      <alignment horizontal="center" vertical="center" shrinkToFit="1"/>
    </xf>
    <xf numFmtId="0" fontId="10" fillId="0" borderId="42" xfId="15" applyFont="1" applyFill="1" applyBorder="1" applyAlignment="1">
      <alignment horizontal="center" vertical="center" wrapText="1"/>
    </xf>
    <xf numFmtId="0" fontId="10" fillId="0" borderId="40" xfId="15" applyFont="1" applyFill="1" applyBorder="1" applyAlignment="1">
      <alignment horizontal="distributed" vertical="center" wrapText="1"/>
    </xf>
    <xf numFmtId="177" fontId="16" fillId="0" borderId="40" xfId="2" applyNumberFormat="1" applyFont="1" applyFill="1" applyBorder="1" applyAlignment="1">
      <alignment vertical="center"/>
    </xf>
    <xf numFmtId="177" fontId="16" fillId="0" borderId="40" xfId="2" applyNumberFormat="1" applyFont="1" applyFill="1" applyBorder="1" applyAlignment="1">
      <alignment vertical="center" shrinkToFit="1"/>
    </xf>
    <xf numFmtId="0" fontId="6" fillId="0" borderId="0" xfId="15" applyFont="1" applyFill="1" applyAlignment="1">
      <alignment vertical="top" wrapText="1"/>
    </xf>
    <xf numFmtId="38" fontId="6" fillId="0" borderId="0" xfId="2" applyFont="1" applyFill="1" applyBorder="1" applyAlignment="1"/>
    <xf numFmtId="0" fontId="13" fillId="0" borderId="0" xfId="15" applyFont="1" applyFill="1" applyAlignment="1">
      <alignment vertical="center"/>
    </xf>
    <xf numFmtId="0" fontId="18" fillId="0" borderId="0" xfId="15" applyFont="1" applyFill="1" applyAlignment="1">
      <alignment vertical="center"/>
    </xf>
    <xf numFmtId="0" fontId="6" fillId="0" borderId="0" xfId="15" applyFont="1" applyFill="1" applyAlignment="1">
      <alignment vertical="top"/>
    </xf>
    <xf numFmtId="0" fontId="6" fillId="0" borderId="0" xfId="15" applyFont="1" applyFill="1" applyAlignment="1">
      <alignment vertical="center" wrapText="1"/>
    </xf>
    <xf numFmtId="0" fontId="16" fillId="0" borderId="38" xfId="15" applyFont="1" applyFill="1" applyBorder="1" applyAlignment="1">
      <alignment horizontal="center" vertical="center"/>
    </xf>
    <xf numFmtId="0" fontId="16" fillId="0" borderId="39" xfId="15" applyFont="1" applyFill="1" applyBorder="1" applyAlignment="1">
      <alignment horizontal="center" vertical="center"/>
    </xf>
    <xf numFmtId="0" fontId="10" fillId="0" borderId="43" xfId="15" applyFont="1" applyFill="1" applyBorder="1" applyAlignment="1">
      <alignment horizontal="center" vertical="center"/>
    </xf>
    <xf numFmtId="0" fontId="10" fillId="0" borderId="44" xfId="15" applyFont="1" applyFill="1" applyBorder="1" applyAlignment="1">
      <alignment horizontal="center" vertical="center"/>
    </xf>
    <xf numFmtId="0" fontId="10" fillId="0" borderId="45" xfId="15" applyFont="1" applyFill="1" applyBorder="1" applyAlignment="1">
      <alignment horizontal="center" vertical="center"/>
    </xf>
    <xf numFmtId="0" fontId="10" fillId="0" borderId="42" xfId="15" applyFont="1" applyFill="1" applyBorder="1" applyAlignment="1">
      <alignment horizontal="center" vertical="center"/>
    </xf>
    <xf numFmtId="0" fontId="6" fillId="0" borderId="0" xfId="15" applyFont="1" applyFill="1" applyBorder="1" applyAlignment="1">
      <alignment vertical="distributed"/>
    </xf>
    <xf numFmtId="0" fontId="6" fillId="0" borderId="0" xfId="15" applyFont="1" applyFill="1" applyBorder="1" applyAlignment="1">
      <alignment horizontal="distributed" vertical="center" justifyLastLine="1"/>
    </xf>
    <xf numFmtId="0" fontId="6" fillId="0" borderId="0" xfId="15" applyFont="1" applyFill="1" applyBorder="1" applyAlignment="1"/>
    <xf numFmtId="0" fontId="13" fillId="0" borderId="0" xfId="14" applyFont="1" applyFill="1" applyAlignment="1">
      <alignment vertical="center"/>
    </xf>
    <xf numFmtId="0" fontId="16" fillId="0" borderId="0" xfId="7" applyFont="1" applyFill="1"/>
    <xf numFmtId="0" fontId="6" fillId="0" borderId="0" xfId="7" applyFont="1" applyFill="1"/>
    <xf numFmtId="0" fontId="14" fillId="0" borderId="0" xfId="7" applyFont="1" applyFill="1" applyAlignment="1">
      <alignment vertical="center"/>
    </xf>
    <xf numFmtId="0" fontId="19" fillId="0" borderId="0" xfId="7" applyFont="1" applyFill="1" applyAlignment="1">
      <alignment vertical="center"/>
    </xf>
    <xf numFmtId="0" fontId="19" fillId="0" borderId="46" xfId="7" applyFont="1" applyFill="1" applyBorder="1" applyAlignment="1">
      <alignment vertical="center"/>
    </xf>
    <xf numFmtId="0" fontId="19" fillId="0" borderId="45" xfId="16" applyFont="1" applyFill="1" applyBorder="1" applyAlignment="1">
      <alignment horizontal="center" wrapText="1"/>
    </xf>
    <xf numFmtId="0" fontId="19" fillId="0" borderId="5" xfId="16" applyFont="1" applyFill="1" applyBorder="1" applyAlignment="1">
      <alignment horizontal="center" wrapText="1"/>
    </xf>
    <xf numFmtId="0" fontId="19" fillId="0" borderId="47" xfId="16" quotePrefix="1" applyFont="1" applyFill="1" applyBorder="1" applyAlignment="1">
      <alignment horizontal="center" vertical="center"/>
    </xf>
    <xf numFmtId="0" fontId="19" fillId="0" borderId="8" xfId="16" quotePrefix="1" applyFont="1" applyFill="1" applyBorder="1" applyAlignment="1">
      <alignment horizontal="center" vertical="center"/>
    </xf>
    <xf numFmtId="0" fontId="19" fillId="0" borderId="48" xfId="7" applyFont="1" applyFill="1" applyBorder="1" applyAlignment="1">
      <alignment horizontal="center" vertical="center"/>
    </xf>
    <xf numFmtId="38" fontId="19" fillId="2" borderId="49" xfId="2" applyFont="1" applyFill="1" applyBorder="1" applyAlignment="1">
      <alignment vertical="center"/>
    </xf>
    <xf numFmtId="4" fontId="19" fillId="2" borderId="50" xfId="16" applyNumberFormat="1" applyFont="1" applyFill="1" applyBorder="1" applyAlignment="1">
      <alignment vertical="center"/>
    </xf>
    <xf numFmtId="4" fontId="19" fillId="2" borderId="51" xfId="16" applyNumberFormat="1" applyFont="1" applyFill="1" applyBorder="1" applyAlignment="1">
      <alignment vertical="center"/>
    </xf>
    <xf numFmtId="4" fontId="19" fillId="2" borderId="52" xfId="16" applyNumberFormat="1" applyFont="1" applyFill="1" applyBorder="1" applyAlignment="1">
      <alignment vertical="center"/>
    </xf>
    <xf numFmtId="38" fontId="19" fillId="2" borderId="53" xfId="2" applyFont="1" applyFill="1" applyBorder="1" applyAlignment="1">
      <alignment vertical="center"/>
    </xf>
    <xf numFmtId="0" fontId="19" fillId="0" borderId="54" xfId="7" applyFont="1" applyFill="1" applyBorder="1" applyAlignment="1">
      <alignment horizontal="center" vertical="center"/>
    </xf>
    <xf numFmtId="38" fontId="19" fillId="2" borderId="55" xfId="2" applyFont="1" applyFill="1" applyBorder="1" applyAlignment="1">
      <alignment vertical="center"/>
    </xf>
    <xf numFmtId="4" fontId="19" fillId="2" borderId="56" xfId="16" applyNumberFormat="1" applyFont="1" applyFill="1" applyBorder="1" applyAlignment="1">
      <alignment vertical="center"/>
    </xf>
    <xf numFmtId="4" fontId="19" fillId="2" borderId="57" xfId="16" applyNumberFormat="1" applyFont="1" applyFill="1" applyBorder="1" applyAlignment="1">
      <alignment vertical="center"/>
    </xf>
    <xf numFmtId="4" fontId="19" fillId="2" borderId="58" xfId="16" applyNumberFormat="1" applyFont="1" applyFill="1" applyBorder="1" applyAlignment="1">
      <alignment vertical="center"/>
    </xf>
    <xf numFmtId="38" fontId="19" fillId="2" borderId="59" xfId="2" applyFont="1" applyFill="1" applyBorder="1" applyAlignment="1">
      <alignment vertical="center"/>
    </xf>
    <xf numFmtId="0" fontId="19" fillId="0" borderId="44" xfId="7" applyFont="1" applyFill="1" applyBorder="1" applyAlignment="1">
      <alignment horizontal="center" vertical="center"/>
    </xf>
    <xf numFmtId="38" fontId="19" fillId="2" borderId="47" xfId="2" applyFont="1" applyFill="1" applyBorder="1" applyAlignment="1">
      <alignment vertical="center"/>
    </xf>
    <xf numFmtId="4" fontId="19" fillId="2" borderId="60" xfId="16" applyNumberFormat="1" applyFont="1" applyFill="1" applyBorder="1" applyAlignment="1">
      <alignment vertical="center"/>
    </xf>
    <xf numFmtId="4" fontId="19" fillId="2" borderId="8" xfId="16" applyNumberFormat="1" applyFont="1" applyFill="1" applyBorder="1" applyAlignment="1">
      <alignment vertical="center"/>
    </xf>
    <xf numFmtId="4" fontId="19" fillId="2" borderId="7" xfId="16" applyNumberFormat="1" applyFont="1" applyFill="1" applyBorder="1" applyAlignment="1">
      <alignment vertical="center"/>
    </xf>
    <xf numFmtId="38" fontId="19" fillId="2" borderId="17" xfId="2" applyFont="1" applyFill="1" applyBorder="1" applyAlignment="1">
      <alignment vertical="center"/>
    </xf>
    <xf numFmtId="0" fontId="19" fillId="0" borderId="38" xfId="7" applyFont="1" applyFill="1" applyBorder="1" applyAlignment="1">
      <alignment horizontal="center" vertical="center"/>
    </xf>
    <xf numFmtId="38" fontId="19" fillId="2" borderId="61" xfId="2" applyFont="1" applyFill="1" applyBorder="1" applyAlignment="1">
      <alignment vertical="center"/>
    </xf>
    <xf numFmtId="38" fontId="19" fillId="2" borderId="62" xfId="2" applyFont="1" applyFill="1" applyBorder="1" applyAlignment="1">
      <alignment vertical="center"/>
    </xf>
    <xf numFmtId="38" fontId="19" fillId="2" borderId="36" xfId="2" applyFont="1" applyFill="1" applyBorder="1" applyAlignment="1">
      <alignment vertical="center"/>
    </xf>
    <xf numFmtId="4" fontId="19" fillId="2" borderId="61" xfId="16" applyNumberFormat="1" applyFont="1" applyFill="1" applyBorder="1" applyAlignment="1">
      <alignment vertical="center"/>
    </xf>
    <xf numFmtId="4" fontId="19" fillId="2" borderId="62" xfId="16" applyNumberFormat="1" applyFont="1" applyFill="1" applyBorder="1" applyAlignment="1">
      <alignment vertical="center"/>
    </xf>
    <xf numFmtId="4" fontId="19" fillId="2" borderId="63" xfId="16" applyNumberFormat="1" applyFont="1" applyFill="1" applyBorder="1" applyAlignment="1">
      <alignment vertical="center"/>
    </xf>
    <xf numFmtId="38" fontId="19" fillId="2" borderId="21" xfId="2" applyFont="1" applyFill="1" applyBorder="1" applyAlignment="1">
      <alignment vertical="center"/>
    </xf>
    <xf numFmtId="0" fontId="19" fillId="0" borderId="39" xfId="7" applyFont="1" applyFill="1" applyBorder="1" applyAlignment="1">
      <alignment horizontal="center" vertical="center"/>
    </xf>
    <xf numFmtId="38" fontId="19" fillId="2" borderId="64" xfId="2" applyFont="1" applyFill="1" applyBorder="1" applyAlignment="1">
      <alignment vertical="center"/>
    </xf>
    <xf numFmtId="4" fontId="19" fillId="2" borderId="65" xfId="16" applyNumberFormat="1" applyFont="1" applyFill="1" applyBorder="1" applyAlignment="1">
      <alignment vertical="center"/>
    </xf>
    <xf numFmtId="4" fontId="19" fillId="2" borderId="66" xfId="16" applyNumberFormat="1" applyFont="1" applyFill="1" applyBorder="1" applyAlignment="1">
      <alignment vertical="center"/>
    </xf>
    <xf numFmtId="4" fontId="19" fillId="2" borderId="67" xfId="16" applyNumberFormat="1" applyFont="1" applyFill="1" applyBorder="1" applyAlignment="1">
      <alignment vertical="center"/>
    </xf>
    <xf numFmtId="3" fontId="19" fillId="2" borderId="33" xfId="2" applyNumberFormat="1" applyFont="1" applyFill="1" applyBorder="1" applyAlignment="1">
      <alignment vertical="center"/>
    </xf>
    <xf numFmtId="4" fontId="19" fillId="0" borderId="68" xfId="16" applyNumberFormat="1" applyFont="1" applyFill="1" applyBorder="1" applyAlignment="1">
      <alignment vertical="center"/>
    </xf>
    <xf numFmtId="38" fontId="19" fillId="2" borderId="49" xfId="2" applyFont="1" applyFill="1" applyBorder="1" applyAlignment="1">
      <alignment vertical="center" shrinkToFit="1"/>
    </xf>
    <xf numFmtId="4" fontId="19" fillId="2" borderId="50" xfId="16" applyNumberFormat="1" applyFont="1" applyFill="1" applyBorder="1" applyAlignment="1">
      <alignment vertical="center" shrinkToFit="1"/>
    </xf>
    <xf numFmtId="4" fontId="19" fillId="2" borderId="51" xfId="16" applyNumberFormat="1" applyFont="1" applyFill="1" applyBorder="1" applyAlignment="1">
      <alignment vertical="center" shrinkToFit="1"/>
    </xf>
    <xf numFmtId="4" fontId="19" fillId="2" borderId="52" xfId="16" applyNumberFormat="1" applyFont="1" applyFill="1" applyBorder="1" applyAlignment="1">
      <alignment vertical="center" shrinkToFit="1"/>
    </xf>
    <xf numFmtId="38" fontId="19" fillId="2" borderId="53" xfId="2" applyFont="1" applyFill="1" applyBorder="1" applyAlignment="1">
      <alignment vertical="center" shrinkToFit="1"/>
    </xf>
    <xf numFmtId="38" fontId="19" fillId="2" borderId="55" xfId="2" applyFont="1" applyFill="1" applyBorder="1" applyAlignment="1">
      <alignment vertical="center" shrinkToFit="1"/>
    </xf>
    <xf numFmtId="4" fontId="19" fillId="2" borderId="56" xfId="16" applyNumberFormat="1" applyFont="1" applyFill="1" applyBorder="1" applyAlignment="1">
      <alignment vertical="center" shrinkToFit="1"/>
    </xf>
    <xf numFmtId="4" fontId="19" fillId="2" borderId="57" xfId="16" applyNumberFormat="1" applyFont="1" applyFill="1" applyBorder="1" applyAlignment="1">
      <alignment vertical="center" shrinkToFit="1"/>
    </xf>
    <xf numFmtId="4" fontId="19" fillId="2" borderId="58" xfId="16" applyNumberFormat="1" applyFont="1" applyFill="1" applyBorder="1" applyAlignment="1">
      <alignment vertical="center" shrinkToFit="1"/>
    </xf>
    <xf numFmtId="38" fontId="19" fillId="2" borderId="59" xfId="2" applyFont="1" applyFill="1" applyBorder="1" applyAlignment="1">
      <alignment vertical="center" shrinkToFit="1"/>
    </xf>
    <xf numFmtId="38" fontId="19" fillId="2" borderId="47" xfId="2" applyFont="1" applyFill="1" applyBorder="1" applyAlignment="1">
      <alignment vertical="center" shrinkToFit="1"/>
    </xf>
    <xf numFmtId="4" fontId="19" fillId="2" borderId="60" xfId="16" applyNumberFormat="1" applyFont="1" applyFill="1" applyBorder="1" applyAlignment="1">
      <alignment vertical="center" shrinkToFit="1"/>
    </xf>
    <xf numFmtId="4" fontId="19" fillId="2" borderId="8" xfId="16" applyNumberFormat="1" applyFont="1" applyFill="1" applyBorder="1" applyAlignment="1">
      <alignment vertical="center" shrinkToFit="1"/>
    </xf>
    <xf numFmtId="4" fontId="19" fillId="2" borderId="7" xfId="16" applyNumberFormat="1" applyFont="1" applyFill="1" applyBorder="1" applyAlignment="1">
      <alignment vertical="center" shrinkToFit="1"/>
    </xf>
    <xf numFmtId="38" fontId="19" fillId="2" borderId="17" xfId="2" applyFont="1" applyFill="1" applyBorder="1" applyAlignment="1">
      <alignment vertical="center" shrinkToFit="1"/>
    </xf>
    <xf numFmtId="38" fontId="19" fillId="2" borderId="61" xfId="2" applyFont="1" applyFill="1" applyBorder="1" applyAlignment="1">
      <alignment vertical="center" shrinkToFit="1"/>
    </xf>
    <xf numFmtId="38" fontId="19" fillId="2" borderId="62" xfId="2" applyFont="1" applyFill="1" applyBorder="1" applyAlignment="1">
      <alignment vertical="center" shrinkToFit="1"/>
    </xf>
    <xf numFmtId="38" fontId="19" fillId="2" borderId="36" xfId="2" applyFont="1" applyFill="1" applyBorder="1" applyAlignment="1">
      <alignment vertical="center" shrinkToFit="1"/>
    </xf>
    <xf numFmtId="4" fontId="19" fillId="2" borderId="61" xfId="16" applyNumberFormat="1" applyFont="1" applyFill="1" applyBorder="1" applyAlignment="1">
      <alignment vertical="center" shrinkToFit="1"/>
    </xf>
    <xf numFmtId="4" fontId="19" fillId="2" borderId="62" xfId="16" applyNumberFormat="1" applyFont="1" applyFill="1" applyBorder="1" applyAlignment="1">
      <alignment vertical="center" shrinkToFit="1"/>
    </xf>
    <xf numFmtId="4" fontId="19" fillId="2" borderId="63" xfId="16" applyNumberFormat="1" applyFont="1" applyFill="1" applyBorder="1" applyAlignment="1">
      <alignment vertical="center" shrinkToFit="1"/>
    </xf>
    <xf numFmtId="38" fontId="19" fillId="2" borderId="21" xfId="2" applyFont="1" applyFill="1" applyBorder="1" applyAlignment="1">
      <alignment vertical="center" shrinkToFit="1"/>
    </xf>
    <xf numFmtId="0" fontId="19" fillId="0" borderId="69" xfId="7" applyFont="1" applyFill="1" applyBorder="1" applyAlignment="1">
      <alignment horizontal="center" vertical="center"/>
    </xf>
    <xf numFmtId="38" fontId="19" fillId="2" borderId="70" xfId="2" applyFont="1" applyFill="1" applyBorder="1" applyAlignment="1">
      <alignment vertical="center" shrinkToFit="1"/>
    </xf>
    <xf numFmtId="4" fontId="19" fillId="2" borderId="71" xfId="16" applyNumberFormat="1" applyFont="1" applyFill="1" applyBorder="1" applyAlignment="1">
      <alignment vertical="center" shrinkToFit="1"/>
    </xf>
    <xf numFmtId="4" fontId="19" fillId="2" borderId="72" xfId="16" applyNumberFormat="1" applyFont="1" applyFill="1" applyBorder="1" applyAlignment="1">
      <alignment vertical="center" shrinkToFit="1"/>
    </xf>
    <xf numFmtId="4" fontId="19" fillId="2" borderId="73" xfId="16" applyNumberFormat="1" applyFont="1" applyFill="1" applyBorder="1" applyAlignment="1">
      <alignment vertical="center" shrinkToFit="1"/>
    </xf>
    <xf numFmtId="38" fontId="19" fillId="2" borderId="27" xfId="2" applyFont="1" applyFill="1" applyBorder="1" applyAlignment="1">
      <alignment vertical="center" shrinkToFit="1"/>
    </xf>
    <xf numFmtId="0" fontId="13" fillId="0" borderId="0" xfId="13" applyFont="1" applyFill="1" applyAlignment="1">
      <alignment vertical="center"/>
    </xf>
    <xf numFmtId="0" fontId="20" fillId="0" borderId="0" xfId="13" applyFont="1" applyFill="1" applyAlignment="1">
      <alignment vertical="center"/>
    </xf>
    <xf numFmtId="0" fontId="6" fillId="0" borderId="0" xfId="13" applyFont="1" applyFill="1" applyAlignment="1">
      <alignment vertical="center"/>
    </xf>
    <xf numFmtId="0" fontId="6" fillId="0" borderId="0" xfId="13" applyFont="1" applyFill="1"/>
    <xf numFmtId="0" fontId="12" fillId="0" borderId="0" xfId="13" applyFont="1" applyFill="1" applyAlignment="1">
      <alignment vertical="center"/>
    </xf>
    <xf numFmtId="0" fontId="14" fillId="0" borderId="0" xfId="13" applyFont="1" applyFill="1" applyAlignment="1">
      <alignment vertical="center"/>
    </xf>
    <xf numFmtId="0" fontId="10" fillId="0" borderId="41" xfId="13" applyFont="1" applyFill="1" applyBorder="1" applyAlignment="1">
      <alignment horizontal="center" vertical="center"/>
    </xf>
    <xf numFmtId="0" fontId="10" fillId="0" borderId="42" xfId="13" applyFont="1" applyFill="1" applyBorder="1" applyAlignment="1">
      <alignment horizontal="center" vertical="center"/>
    </xf>
    <xf numFmtId="0" fontId="10" fillId="0" borderId="39" xfId="13" applyFont="1" applyFill="1" applyBorder="1" applyAlignment="1">
      <alignment horizontal="center" vertical="center" shrinkToFit="1"/>
    </xf>
    <xf numFmtId="0" fontId="10" fillId="0" borderId="68" xfId="13" applyFont="1" applyFill="1" applyBorder="1" applyAlignment="1">
      <alignment horizontal="center" vertical="center" shrinkToFit="1"/>
    </xf>
    <xf numFmtId="38" fontId="17" fillId="0" borderId="68" xfId="2" applyFont="1" applyFill="1" applyBorder="1" applyAlignment="1">
      <alignment vertical="center"/>
    </xf>
    <xf numFmtId="4" fontId="17" fillId="0" borderId="68" xfId="1" applyNumberFormat="1" applyFont="1" applyFill="1" applyBorder="1" applyAlignment="1">
      <alignment vertical="center"/>
    </xf>
    <xf numFmtId="0" fontId="6" fillId="0" borderId="0" xfId="13" applyFont="1" applyFill="1" applyBorder="1"/>
    <xf numFmtId="0" fontId="10" fillId="0" borderId="36" xfId="13" applyFont="1" applyFill="1" applyBorder="1" applyAlignment="1">
      <alignment horizontal="center" vertical="center"/>
    </xf>
    <xf numFmtId="0" fontId="10" fillId="0" borderId="37" xfId="13" applyFont="1" applyFill="1" applyBorder="1" applyAlignment="1">
      <alignment horizontal="center" vertical="center"/>
    </xf>
    <xf numFmtId="0" fontId="10" fillId="0" borderId="39" xfId="13" applyFont="1" applyFill="1" applyBorder="1" applyAlignment="1">
      <alignment horizontal="center" vertical="center"/>
    </xf>
    <xf numFmtId="0" fontId="10" fillId="0" borderId="0" xfId="13" applyFont="1" applyFill="1" applyBorder="1" applyAlignment="1">
      <alignment horizontal="center" vertical="center" shrinkToFit="1"/>
    </xf>
    <xf numFmtId="4" fontId="17" fillId="0" borderId="0" xfId="1" applyNumberFormat="1" applyFont="1" applyFill="1" applyBorder="1" applyAlignment="1">
      <alignment vertical="center"/>
    </xf>
    <xf numFmtId="0" fontId="10" fillId="0" borderId="38" xfId="13" applyFont="1" applyFill="1" applyBorder="1" applyAlignment="1">
      <alignment horizontal="center" vertical="center" shrinkToFit="1"/>
    </xf>
    <xf numFmtId="0" fontId="21" fillId="0" borderId="0" xfId="12" applyFont="1" applyFill="1" applyAlignment="1">
      <alignment vertical="center"/>
    </xf>
    <xf numFmtId="0" fontId="22" fillId="0" borderId="0" xfId="12" applyFont="1" applyFill="1" applyAlignment="1">
      <alignment vertical="center"/>
    </xf>
    <xf numFmtId="0" fontId="23" fillId="0" borderId="0" xfId="12" applyFont="1" applyFill="1" applyAlignment="1">
      <alignment vertical="center"/>
    </xf>
    <xf numFmtId="0" fontId="24" fillId="0" borderId="0" xfId="12" applyFont="1" applyFill="1" applyAlignment="1">
      <alignment vertical="center"/>
    </xf>
    <xf numFmtId="0" fontId="23" fillId="0" borderId="0" xfId="12" applyFont="1" applyFill="1"/>
    <xf numFmtId="0" fontId="25" fillId="0" borderId="41" xfId="12" applyFont="1" applyFill="1" applyBorder="1" applyAlignment="1">
      <alignment horizontal="center" vertical="center"/>
    </xf>
    <xf numFmtId="0" fontId="25" fillId="0" borderId="42" xfId="12" applyFont="1" applyFill="1" applyBorder="1" applyAlignment="1">
      <alignment horizontal="center" vertical="center"/>
    </xf>
    <xf numFmtId="0" fontId="25" fillId="0" borderId="38" xfId="12" applyFont="1" applyFill="1" applyBorder="1" applyAlignment="1">
      <alignment horizontal="center" vertical="center" shrinkToFit="1"/>
    </xf>
    <xf numFmtId="0" fontId="25" fillId="0" borderId="39" xfId="12" applyFont="1" applyFill="1" applyBorder="1" applyAlignment="1">
      <alignment horizontal="center" vertical="center" shrinkToFit="1"/>
    </xf>
    <xf numFmtId="0" fontId="25" fillId="0" borderId="0" xfId="12" applyFont="1" applyFill="1" applyBorder="1" applyAlignment="1">
      <alignment horizontal="center" vertical="center" shrinkToFit="1"/>
    </xf>
    <xf numFmtId="38" fontId="26" fillId="0" borderId="0" xfId="2" applyFont="1" applyFill="1" applyBorder="1" applyAlignment="1">
      <alignment vertical="center"/>
    </xf>
    <xf numFmtId="4" fontId="26" fillId="0" borderId="0" xfId="1" applyNumberFormat="1" applyFont="1" applyFill="1" applyBorder="1" applyAlignment="1">
      <alignment vertical="center"/>
    </xf>
    <xf numFmtId="0" fontId="23" fillId="0" borderId="0" xfId="12" applyFont="1" applyFill="1" applyBorder="1"/>
    <xf numFmtId="38" fontId="23" fillId="0" borderId="0" xfId="2" applyFont="1" applyFill="1" applyBorder="1" applyAlignment="1"/>
    <xf numFmtId="176" fontId="23" fillId="0" borderId="0" xfId="1" applyNumberFormat="1" applyFont="1" applyFill="1" applyBorder="1" applyAlignment="1"/>
    <xf numFmtId="0" fontId="23" fillId="0" borderId="40" xfId="12" applyFont="1" applyFill="1" applyBorder="1" applyAlignment="1">
      <alignment vertical="center"/>
    </xf>
    <xf numFmtId="0" fontId="23" fillId="0" borderId="0" xfId="12" applyFont="1" applyFill="1" applyBorder="1" applyAlignment="1">
      <alignment vertical="center"/>
    </xf>
    <xf numFmtId="0" fontId="25" fillId="0" borderId="41" xfId="12" applyFont="1" applyFill="1" applyBorder="1" applyAlignment="1">
      <alignment horizontal="center" vertical="center" wrapText="1"/>
    </xf>
    <xf numFmtId="0" fontId="25" fillId="0" borderId="45" xfId="12" quotePrefix="1" applyFont="1" applyFill="1" applyBorder="1" applyAlignment="1">
      <alignment horizontal="center" vertical="center" shrinkToFit="1"/>
    </xf>
    <xf numFmtId="3" fontId="25" fillId="0" borderId="40" xfId="2" applyNumberFormat="1" applyFont="1" applyFill="1" applyBorder="1" applyAlignment="1">
      <alignment vertical="center"/>
    </xf>
    <xf numFmtId="3" fontId="25" fillId="0" borderId="0" xfId="2" applyNumberFormat="1" applyFont="1" applyFill="1" applyBorder="1" applyAlignment="1">
      <alignment vertical="center"/>
    </xf>
    <xf numFmtId="0" fontId="23" fillId="0" borderId="0" xfId="12" applyFont="1" applyFill="1" applyAlignment="1">
      <alignment shrinkToFit="1"/>
    </xf>
    <xf numFmtId="3" fontId="25" fillId="0" borderId="40" xfId="2" applyNumberFormat="1" applyFont="1" applyFill="1" applyBorder="1" applyAlignment="1">
      <alignment vertical="center" shrinkToFit="1"/>
    </xf>
    <xf numFmtId="3" fontId="25" fillId="0" borderId="0" xfId="2" applyNumberFormat="1" applyFont="1" applyFill="1" applyBorder="1" applyAlignment="1">
      <alignment vertical="center" shrinkToFit="1"/>
    </xf>
    <xf numFmtId="0" fontId="6" fillId="0" borderId="36" xfId="11" applyFont="1" applyFill="1" applyBorder="1"/>
    <xf numFmtId="4" fontId="6" fillId="0" borderId="36" xfId="11" applyNumberFormat="1" applyFont="1" applyFill="1" applyBorder="1" applyAlignment="1">
      <alignment vertical="center"/>
    </xf>
    <xf numFmtId="4" fontId="6" fillId="0" borderId="36" xfId="11" applyNumberFormat="1" applyFont="1" applyFill="1" applyBorder="1"/>
    <xf numFmtId="0" fontId="14" fillId="0" borderId="0" xfId="11" applyFont="1" applyFill="1" applyAlignment="1">
      <alignment vertical="center"/>
    </xf>
    <xf numFmtId="0" fontId="6" fillId="0" borderId="0" xfId="11" applyFont="1" applyFill="1" applyAlignment="1">
      <alignment horizontal="right"/>
    </xf>
    <xf numFmtId="0" fontId="10" fillId="0" borderId="74" xfId="11" applyFont="1" applyFill="1" applyBorder="1" applyAlignment="1">
      <alignment horizontal="center" vertical="center" shrinkToFit="1"/>
    </xf>
    <xf numFmtId="57" fontId="10" fillId="0" borderId="75" xfId="11" applyNumberFormat="1" applyFont="1" applyFill="1" applyBorder="1" applyAlignment="1">
      <alignment horizontal="center" vertical="center" shrinkToFit="1"/>
    </xf>
    <xf numFmtId="57" fontId="10" fillId="0" borderId="76" xfId="11" applyNumberFormat="1" applyFont="1" applyFill="1" applyBorder="1" applyAlignment="1">
      <alignment horizontal="center" vertical="center" shrinkToFit="1"/>
    </xf>
    <xf numFmtId="57" fontId="10" fillId="0" borderId="77" xfId="11" applyNumberFormat="1" applyFont="1" applyFill="1" applyBorder="1" applyAlignment="1">
      <alignment horizontal="center" vertical="center" shrinkToFit="1"/>
    </xf>
    <xf numFmtId="0" fontId="10" fillId="0" borderId="48" xfId="11" applyFont="1" applyFill="1" applyBorder="1" applyAlignment="1">
      <alignment horizontal="center" vertical="center" shrinkToFit="1"/>
    </xf>
    <xf numFmtId="4" fontId="10" fillId="0" borderId="49" xfId="11" applyNumberFormat="1" applyFont="1" applyFill="1" applyBorder="1" applyAlignment="1">
      <alignment vertical="center"/>
    </xf>
    <xf numFmtId="4" fontId="10" fillId="0" borderId="49" xfId="11" applyNumberFormat="1" applyFont="1" applyFill="1" applyBorder="1" applyAlignment="1">
      <alignment horizontal="right" vertical="center"/>
    </xf>
    <xf numFmtId="4" fontId="10" fillId="0" borderId="78" xfId="11" applyNumberFormat="1" applyFont="1" applyFill="1" applyBorder="1" applyAlignment="1">
      <alignment horizontal="right" vertical="center"/>
    </xf>
    <xf numFmtId="4" fontId="10" fillId="0" borderId="52" xfId="11" applyNumberFormat="1" applyFont="1" applyFill="1" applyBorder="1" applyAlignment="1">
      <alignment horizontal="right" vertical="center"/>
    </xf>
    <xf numFmtId="0" fontId="10" fillId="0" borderId="54" xfId="11" applyFont="1" applyFill="1" applyBorder="1" applyAlignment="1">
      <alignment horizontal="center" vertical="center" shrinkToFit="1"/>
    </xf>
    <xf numFmtId="4" fontId="10" fillId="0" borderId="55" xfId="11" applyNumberFormat="1" applyFont="1" applyFill="1" applyBorder="1" applyAlignment="1">
      <alignment vertical="center"/>
    </xf>
    <xf numFmtId="4" fontId="10" fillId="0" borderId="55" xfId="11" applyNumberFormat="1" applyFont="1" applyFill="1" applyBorder="1" applyAlignment="1">
      <alignment horizontal="right" vertical="center"/>
    </xf>
    <xf numFmtId="4" fontId="10" fillId="0" borderId="79" xfId="11" applyNumberFormat="1" applyFont="1" applyFill="1" applyBorder="1" applyAlignment="1">
      <alignment horizontal="right" vertical="center"/>
    </xf>
    <xf numFmtId="4" fontId="10" fillId="0" borderId="58" xfId="11" applyNumberFormat="1" applyFont="1" applyFill="1" applyBorder="1" applyAlignment="1">
      <alignment horizontal="right" vertical="center"/>
    </xf>
    <xf numFmtId="0" fontId="10" fillId="0" borderId="44" xfId="11" applyFont="1" applyFill="1" applyBorder="1" applyAlignment="1">
      <alignment horizontal="center" vertical="center" shrinkToFit="1"/>
    </xf>
    <xf numFmtId="4" fontId="10" fillId="0" borderId="47" xfId="11" applyNumberFormat="1" applyFont="1" applyFill="1" applyBorder="1" applyAlignment="1">
      <alignment vertical="center"/>
    </xf>
    <xf numFmtId="4" fontId="10" fillId="0" borderId="47" xfId="11" applyNumberFormat="1" applyFont="1" applyFill="1" applyBorder="1" applyAlignment="1">
      <alignment horizontal="right" vertical="center"/>
    </xf>
    <xf numFmtId="4" fontId="10" fillId="0" borderId="6" xfId="11" applyNumberFormat="1" applyFont="1" applyFill="1" applyBorder="1" applyAlignment="1">
      <alignment horizontal="right" vertical="center"/>
    </xf>
    <xf numFmtId="4" fontId="10" fillId="0" borderId="7" xfId="11" applyNumberFormat="1" applyFont="1" applyFill="1" applyBorder="1" applyAlignment="1">
      <alignment horizontal="right" vertical="center"/>
    </xf>
    <xf numFmtId="0" fontId="10" fillId="0" borderId="38" xfId="11" applyFont="1" applyFill="1" applyBorder="1" applyAlignment="1">
      <alignment horizontal="center" vertical="center" shrinkToFit="1"/>
    </xf>
    <xf numFmtId="4" fontId="10" fillId="0" borderId="36" xfId="11" applyNumberFormat="1" applyFont="1" applyFill="1" applyBorder="1" applyAlignment="1">
      <alignment vertical="center"/>
    </xf>
    <xf numFmtId="4" fontId="10" fillId="0" borderId="36" xfId="11" applyNumberFormat="1" applyFont="1" applyFill="1" applyBorder="1" applyAlignment="1">
      <alignment horizontal="right" vertical="center"/>
    </xf>
    <xf numFmtId="4" fontId="10" fillId="0" borderId="80" xfId="11" applyNumberFormat="1" applyFont="1" applyFill="1" applyBorder="1" applyAlignment="1">
      <alignment horizontal="right" vertical="center"/>
    </xf>
    <xf numFmtId="4" fontId="10" fillId="0" borderId="63" xfId="11" applyNumberFormat="1" applyFont="1" applyFill="1" applyBorder="1" applyAlignment="1">
      <alignment horizontal="right" vertical="center"/>
    </xf>
    <xf numFmtId="4" fontId="10" fillId="0" borderId="80" xfId="11" applyNumberFormat="1" applyFont="1" applyFill="1" applyBorder="1" applyAlignment="1">
      <alignment vertical="center"/>
    </xf>
    <xf numFmtId="4" fontId="10" fillId="0" borderId="63" xfId="11" applyNumberFormat="1" applyFont="1" applyFill="1" applyBorder="1" applyAlignment="1">
      <alignment vertical="center"/>
    </xf>
    <xf numFmtId="0" fontId="16" fillId="0" borderId="38" xfId="11" applyFont="1" applyFill="1" applyBorder="1" applyAlignment="1">
      <alignment horizontal="center" vertical="center" wrapText="1"/>
    </xf>
    <xf numFmtId="0" fontId="10" fillId="0" borderId="39" xfId="11" applyFont="1" applyFill="1" applyBorder="1" applyAlignment="1">
      <alignment horizontal="center" vertical="center"/>
    </xf>
    <xf numFmtId="4" fontId="10" fillId="0" borderId="64" xfId="11" applyNumberFormat="1" applyFont="1" applyFill="1" applyBorder="1" applyAlignment="1">
      <alignment vertical="center"/>
    </xf>
    <xf numFmtId="4" fontId="10" fillId="0" borderId="81" xfId="11" applyNumberFormat="1" applyFont="1" applyFill="1" applyBorder="1" applyAlignment="1">
      <alignment vertical="center"/>
    </xf>
    <xf numFmtId="4" fontId="10" fillId="0" borderId="67" xfId="11" applyNumberFormat="1" applyFont="1" applyFill="1" applyBorder="1" applyAlignment="1">
      <alignment vertical="center"/>
    </xf>
    <xf numFmtId="4" fontId="10" fillId="0" borderId="52" xfId="11" applyNumberFormat="1" applyFont="1" applyFill="1" applyBorder="1" applyAlignment="1">
      <alignment vertical="center"/>
    </xf>
    <xf numFmtId="4" fontId="10" fillId="0" borderId="58" xfId="11" applyNumberFormat="1" applyFont="1" applyFill="1" applyBorder="1" applyAlignment="1">
      <alignment vertical="center"/>
    </xf>
    <xf numFmtId="4" fontId="10" fillId="0" borderId="7" xfId="11" applyNumberFormat="1" applyFont="1" applyFill="1" applyBorder="1" applyAlignment="1">
      <alignment vertical="center"/>
    </xf>
    <xf numFmtId="0" fontId="10" fillId="0" borderId="39" xfId="11" applyFont="1" applyFill="1" applyBorder="1" applyAlignment="1">
      <alignment horizontal="center" vertical="center" shrinkToFit="1"/>
    </xf>
    <xf numFmtId="0" fontId="16" fillId="0" borderId="0" xfId="11" applyFont="1" applyFill="1" applyAlignment="1">
      <alignment vertical="center"/>
    </xf>
    <xf numFmtId="0" fontId="6" fillId="0" borderId="36" xfId="11" applyFont="1" applyFill="1" applyBorder="1" applyAlignment="1">
      <alignment horizontal="right"/>
    </xf>
    <xf numFmtId="0" fontId="6" fillId="0" borderId="2" xfId="11" applyFont="1" applyFill="1" applyBorder="1"/>
    <xf numFmtId="0" fontId="6" fillId="0" borderId="2" xfId="11" applyFont="1" applyFill="1" applyBorder="1" applyAlignment="1">
      <alignment horizontal="right"/>
    </xf>
    <xf numFmtId="4" fontId="10" fillId="0" borderId="2" xfId="11" applyNumberFormat="1" applyFont="1" applyFill="1" applyBorder="1" applyAlignment="1">
      <alignment vertical="center"/>
    </xf>
    <xf numFmtId="0" fontId="6" fillId="0" borderId="6" xfId="11" applyFont="1" applyFill="1" applyBorder="1"/>
    <xf numFmtId="0" fontId="6" fillId="0" borderId="47" xfId="11" applyFont="1" applyFill="1" applyBorder="1"/>
    <xf numFmtId="0" fontId="13" fillId="0" borderId="0" xfId="11" applyFont="1" applyFill="1" applyAlignment="1">
      <alignment vertical="center"/>
    </xf>
    <xf numFmtId="57" fontId="10" fillId="0" borderId="75" xfId="11" applyNumberFormat="1" applyFont="1" applyFill="1" applyBorder="1" applyAlignment="1">
      <alignment horizontal="center" vertical="center" wrapText="1" shrinkToFit="1"/>
    </xf>
    <xf numFmtId="0" fontId="10" fillId="0" borderId="49" xfId="11" applyNumberFormat="1" applyFont="1" applyFill="1" applyBorder="1" applyAlignment="1">
      <alignment horizontal="right" vertical="center"/>
    </xf>
    <xf numFmtId="0" fontId="10" fillId="0" borderId="49" xfId="11" quotePrefix="1" applyNumberFormat="1" applyFont="1" applyFill="1" applyBorder="1" applyAlignment="1">
      <alignment horizontal="right" vertical="center"/>
    </xf>
    <xf numFmtId="0" fontId="10" fillId="0" borderId="49" xfId="11" applyNumberFormat="1" applyFont="1" applyFill="1" applyBorder="1" applyAlignment="1">
      <alignment horizontal="center" vertical="center"/>
    </xf>
    <xf numFmtId="0" fontId="10" fillId="0" borderId="52" xfId="11" quotePrefix="1" applyNumberFormat="1" applyFont="1" applyFill="1" applyBorder="1" applyAlignment="1">
      <alignment horizontal="right" vertical="center"/>
    </xf>
    <xf numFmtId="0" fontId="10" fillId="0" borderId="55" xfId="11" applyNumberFormat="1" applyFont="1" applyFill="1" applyBorder="1" applyAlignment="1">
      <alignment horizontal="right" vertical="center"/>
    </xf>
    <xf numFmtId="0" fontId="10" fillId="0" borderId="55" xfId="11" applyNumberFormat="1" applyFont="1" applyFill="1" applyBorder="1" applyAlignment="1">
      <alignment horizontal="center" vertical="center"/>
    </xf>
    <xf numFmtId="0" fontId="10" fillId="0" borderId="55" xfId="11" quotePrefix="1" applyNumberFormat="1" applyFont="1" applyFill="1" applyBorder="1" applyAlignment="1">
      <alignment horizontal="right" vertical="center"/>
    </xf>
    <xf numFmtId="0" fontId="10" fillId="0" borderId="58" xfId="11" applyNumberFormat="1" applyFont="1" applyFill="1" applyBorder="1" applyAlignment="1">
      <alignment horizontal="right" vertical="center"/>
    </xf>
    <xf numFmtId="0" fontId="10" fillId="0" borderId="47" xfId="11" applyNumberFormat="1" applyFont="1" applyFill="1" applyBorder="1" applyAlignment="1">
      <alignment horizontal="right" vertical="center"/>
    </xf>
    <xf numFmtId="0" fontId="10" fillId="0" borderId="47" xfId="11" applyNumberFormat="1" applyFont="1" applyFill="1" applyBorder="1" applyAlignment="1">
      <alignment horizontal="center" vertical="center"/>
    </xf>
    <xf numFmtId="0" fontId="10" fillId="0" borderId="7" xfId="11" applyNumberFormat="1" applyFont="1" applyFill="1" applyBorder="1" applyAlignment="1">
      <alignment horizontal="right" vertical="center"/>
    </xf>
    <xf numFmtId="0" fontId="10" fillId="0" borderId="36" xfId="11" applyNumberFormat="1" applyFont="1" applyFill="1" applyBorder="1" applyAlignment="1">
      <alignment horizontal="right" vertical="center"/>
    </xf>
    <xf numFmtId="0" fontId="10" fillId="0" borderId="36" xfId="11" applyNumberFormat="1" applyFont="1" applyFill="1" applyBorder="1" applyAlignment="1">
      <alignment horizontal="center" vertical="center"/>
    </xf>
    <xf numFmtId="0" fontId="10" fillId="0" borderId="63" xfId="11" applyNumberFormat="1" applyFont="1" applyFill="1" applyBorder="1" applyAlignment="1">
      <alignment horizontal="right" vertical="center"/>
    </xf>
    <xf numFmtId="0" fontId="10" fillId="0" borderId="36" xfId="11" quotePrefix="1" applyNumberFormat="1" applyFont="1" applyFill="1" applyBorder="1" applyAlignment="1">
      <alignment horizontal="right" vertical="center"/>
    </xf>
    <xf numFmtId="0" fontId="10" fillId="0" borderId="64" xfId="11" applyNumberFormat="1" applyFont="1" applyFill="1" applyBorder="1" applyAlignment="1">
      <alignment horizontal="right" vertical="center"/>
    </xf>
    <xf numFmtId="0" fontId="10" fillId="0" borderId="67" xfId="11" applyNumberFormat="1" applyFont="1" applyFill="1" applyBorder="1" applyAlignment="1">
      <alignment horizontal="right" vertical="center"/>
    </xf>
    <xf numFmtId="0" fontId="1" fillId="0" borderId="0" xfId="0" applyFont="1">
      <alignment vertical="center"/>
    </xf>
    <xf numFmtId="0" fontId="6" fillId="0" borderId="0" xfId="10" applyFont="1" applyFill="1"/>
    <xf numFmtId="0" fontId="14" fillId="0" borderId="0" xfId="10" applyFont="1" applyFill="1"/>
    <xf numFmtId="0" fontId="6" fillId="0" borderId="0" xfId="10" applyNumberFormat="1" applyFont="1" applyFill="1"/>
    <xf numFmtId="0" fontId="11" fillId="0" borderId="0" xfId="9" applyFont="1" applyFill="1">
      <alignment vertical="center"/>
    </xf>
    <xf numFmtId="0" fontId="11" fillId="0" borderId="0" xfId="9" applyFont="1" applyFill="1" applyAlignment="1">
      <alignment vertical="center"/>
    </xf>
    <xf numFmtId="0" fontId="11" fillId="0" borderId="24" xfId="9" applyFont="1" applyFill="1" applyBorder="1">
      <alignment vertical="center"/>
    </xf>
    <xf numFmtId="0" fontId="28" fillId="0" borderId="0" xfId="8" applyFont="1" applyFill="1" applyAlignment="1">
      <alignment vertical="center"/>
    </xf>
    <xf numFmtId="0" fontId="29" fillId="0" borderId="0" xfId="9" applyFont="1" applyFill="1">
      <alignment vertical="center"/>
    </xf>
    <xf numFmtId="0" fontId="28" fillId="0" borderId="0" xfId="10" applyFont="1" applyFill="1"/>
    <xf numFmtId="0" fontId="30" fillId="0" borderId="0" xfId="0" applyFont="1" applyFill="1">
      <alignment vertical="center"/>
    </xf>
    <xf numFmtId="0" fontId="28" fillId="0" borderId="0" xfId="0" applyFont="1" applyFill="1">
      <alignment vertical="center"/>
    </xf>
    <xf numFmtId="3" fontId="28" fillId="0" borderId="0" xfId="0" applyNumberFormat="1" applyFont="1" applyFill="1">
      <alignment vertical="center"/>
    </xf>
    <xf numFmtId="0" fontId="28" fillId="0" borderId="0" xfId="0" applyFont="1" applyFill="1" applyAlignment="1">
      <alignment horizontal="center" vertical="center"/>
    </xf>
    <xf numFmtId="0" fontId="31" fillId="0" borderId="0" xfId="0" applyFont="1" applyFill="1">
      <alignment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3" fontId="32" fillId="0" borderId="11" xfId="0" applyNumberFormat="1" applyFont="1" applyFill="1" applyBorder="1" applyAlignment="1">
      <alignment horizontal="center" vertical="center"/>
    </xf>
    <xf numFmtId="0" fontId="32" fillId="0" borderId="12" xfId="0" applyFont="1" applyFill="1" applyBorder="1" applyAlignment="1">
      <alignment horizontal="center" vertical="center"/>
    </xf>
    <xf numFmtId="57" fontId="32" fillId="0" borderId="13" xfId="0" applyNumberFormat="1" applyFont="1" applyFill="1" applyBorder="1">
      <alignment vertical="center"/>
    </xf>
    <xf numFmtId="0" fontId="33" fillId="0" borderId="14" xfId="0" applyFont="1" applyFill="1" applyBorder="1" applyAlignment="1">
      <alignment horizontal="center" vertical="center"/>
    </xf>
    <xf numFmtId="3" fontId="33" fillId="0" borderId="14" xfId="0" applyNumberFormat="1" applyFont="1" applyFill="1" applyBorder="1">
      <alignment vertical="center"/>
    </xf>
    <xf numFmtId="0" fontId="33" fillId="0" borderId="15" xfId="0" applyFont="1" applyFill="1" applyBorder="1" applyAlignment="1">
      <alignment horizontal="center" vertical="center"/>
    </xf>
    <xf numFmtId="0" fontId="32" fillId="0" borderId="18" xfId="0" applyFont="1" applyFill="1" applyBorder="1">
      <alignment vertical="center"/>
    </xf>
    <xf numFmtId="0" fontId="32" fillId="0" borderId="16" xfId="0" applyFont="1" applyFill="1" applyBorder="1" applyAlignment="1">
      <alignment horizontal="center" vertical="center"/>
    </xf>
    <xf numFmtId="3" fontId="32" fillId="0" borderId="16" xfId="0" applyNumberFormat="1" applyFont="1" applyFill="1" applyBorder="1">
      <alignment vertical="center"/>
    </xf>
    <xf numFmtId="0" fontId="32" fillId="0" borderId="17" xfId="0" applyFont="1" applyFill="1" applyBorder="1" applyAlignment="1">
      <alignment horizontal="center" vertical="center"/>
    </xf>
    <xf numFmtId="57" fontId="32" fillId="0" borderId="22" xfId="0" applyNumberFormat="1" applyFont="1" applyFill="1" applyBorder="1">
      <alignment vertical="center"/>
    </xf>
    <xf numFmtId="0" fontId="32" fillId="0" borderId="23" xfId="0" applyFont="1" applyFill="1" applyBorder="1" applyAlignment="1">
      <alignment horizontal="center" vertical="center"/>
    </xf>
    <xf numFmtId="3" fontId="32" fillId="0" borderId="23" xfId="0" applyNumberFormat="1" applyFont="1" applyFill="1" applyBorder="1">
      <alignment vertical="center"/>
    </xf>
    <xf numFmtId="0" fontId="32" fillId="0" borderId="24" xfId="0" applyFont="1" applyFill="1" applyBorder="1" applyAlignment="1">
      <alignment horizontal="center" vertical="center"/>
    </xf>
    <xf numFmtId="57" fontId="32" fillId="0" borderId="18" xfId="0" applyNumberFormat="1" applyFont="1" applyFill="1" applyBorder="1">
      <alignment vertical="center"/>
    </xf>
    <xf numFmtId="3" fontId="33" fillId="0" borderId="29" xfId="0" applyNumberFormat="1" applyFont="1" applyFill="1" applyBorder="1">
      <alignment vertical="center"/>
    </xf>
    <xf numFmtId="3" fontId="33" fillId="0" borderId="14" xfId="0" applyNumberFormat="1" applyFont="1" applyFill="1" applyBorder="1" applyAlignment="1">
      <alignment horizontal="center" vertical="center"/>
    </xf>
    <xf numFmtId="0" fontId="32" fillId="0" borderId="9" xfId="0" applyFont="1" applyFill="1" applyBorder="1" applyAlignment="1">
      <alignment horizontal="center" vertical="center"/>
    </xf>
    <xf numFmtId="3" fontId="32" fillId="0" borderId="9" xfId="0" applyNumberFormat="1" applyFont="1" applyFill="1" applyBorder="1">
      <alignment vertical="center"/>
    </xf>
    <xf numFmtId="57" fontId="32" fillId="0" borderId="19" xfId="0" applyNumberFormat="1" applyFont="1" applyFill="1" applyBorder="1">
      <alignment vertical="center"/>
    </xf>
    <xf numFmtId="0" fontId="33" fillId="0" borderId="20" xfId="0" applyFont="1" applyFill="1" applyBorder="1" applyAlignment="1">
      <alignment horizontal="center" vertical="center"/>
    </xf>
    <xf numFmtId="3" fontId="33" fillId="0" borderId="20" xfId="0" applyNumberFormat="1" applyFont="1" applyFill="1" applyBorder="1" applyAlignment="1">
      <alignment horizontal="center" vertical="center"/>
    </xf>
    <xf numFmtId="0" fontId="33" fillId="0" borderId="21" xfId="0" applyFont="1" applyFill="1" applyBorder="1" applyAlignment="1">
      <alignment horizontal="center" vertical="center"/>
    </xf>
    <xf numFmtId="0" fontId="32" fillId="0" borderId="31" xfId="0" applyFont="1" applyFill="1" applyBorder="1" applyAlignment="1">
      <alignment horizontal="center" vertical="center"/>
    </xf>
    <xf numFmtId="3" fontId="32" fillId="0" borderId="31" xfId="0" applyNumberFormat="1" applyFont="1" applyFill="1" applyBorder="1">
      <alignment vertical="center"/>
    </xf>
    <xf numFmtId="0" fontId="33" fillId="0" borderId="23" xfId="0" applyFont="1" applyFill="1" applyBorder="1" applyAlignment="1">
      <alignment horizontal="center" vertical="center"/>
    </xf>
    <xf numFmtId="3" fontId="33" fillId="0" borderId="23" xfId="0" applyNumberFormat="1" applyFont="1" applyFill="1" applyBorder="1">
      <alignment vertical="center"/>
    </xf>
    <xf numFmtId="0" fontId="33" fillId="0" borderId="24" xfId="0" applyFont="1" applyFill="1" applyBorder="1" applyAlignment="1">
      <alignment horizontal="center" vertical="center"/>
    </xf>
    <xf numFmtId="0" fontId="32" fillId="0" borderId="26" xfId="0" applyFont="1" applyFill="1" applyBorder="1" applyAlignment="1">
      <alignment horizontal="center" vertical="center"/>
    </xf>
    <xf numFmtId="3" fontId="32" fillId="0" borderId="26" xfId="0" applyNumberFormat="1" applyFont="1" applyFill="1" applyBorder="1">
      <alignment vertical="center"/>
    </xf>
    <xf numFmtId="0" fontId="32" fillId="0" borderId="27" xfId="0" applyFont="1" applyFill="1" applyBorder="1" applyAlignment="1">
      <alignment horizontal="center" vertical="center"/>
    </xf>
    <xf numFmtId="0" fontId="32" fillId="0" borderId="25" xfId="0" applyFont="1" applyFill="1" applyBorder="1">
      <alignment vertical="center"/>
    </xf>
    <xf numFmtId="0" fontId="34" fillId="0" borderId="0" xfId="0" applyFont="1" applyFill="1">
      <alignment vertical="center"/>
    </xf>
    <xf numFmtId="0" fontId="11" fillId="0" borderId="0" xfId="9" applyFont="1" applyFill="1" applyBorder="1">
      <alignment vertical="center"/>
    </xf>
    <xf numFmtId="0" fontId="25" fillId="3" borderId="39" xfId="12" applyFont="1" applyFill="1" applyBorder="1" applyAlignment="1">
      <alignment horizontal="center" vertical="center" shrinkToFit="1"/>
    </xf>
    <xf numFmtId="0" fontId="15" fillId="0" borderId="0" xfId="0" applyFont="1" applyBorder="1" applyAlignment="1">
      <alignment horizontal="center" vertical="center"/>
    </xf>
    <xf numFmtId="3" fontId="15" fillId="0" borderId="0" xfId="0" applyNumberFormat="1" applyFont="1" applyBorder="1" applyAlignment="1">
      <alignment horizontal="center" vertical="center"/>
    </xf>
    <xf numFmtId="178" fontId="10" fillId="0" borderId="16" xfId="0" applyNumberFormat="1" applyFont="1" applyBorder="1">
      <alignment vertical="center"/>
    </xf>
    <xf numFmtId="0" fontId="10" fillId="0" borderId="83" xfId="0" applyFont="1" applyBorder="1" applyAlignment="1">
      <alignment horizontal="center" vertical="center"/>
    </xf>
    <xf numFmtId="57" fontId="10" fillId="3" borderId="84" xfId="11" applyNumberFormat="1" applyFont="1" applyFill="1" applyBorder="1" applyAlignment="1">
      <alignment horizontal="center" vertical="center" shrinkToFit="1"/>
    </xf>
    <xf numFmtId="0" fontId="10" fillId="0" borderId="38" xfId="10" applyFont="1" applyFill="1" applyBorder="1" applyAlignment="1">
      <alignment horizontal="center" vertical="center"/>
    </xf>
    <xf numFmtId="0" fontId="13" fillId="3" borderId="0" xfId="8" applyFont="1" applyFill="1" applyAlignment="1">
      <alignment horizontal="left" vertical="center"/>
    </xf>
    <xf numFmtId="0" fontId="9" fillId="3" borderId="0" xfId="8" applyFont="1" applyFill="1" applyAlignment="1">
      <alignment horizontal="left" vertical="center" shrinkToFit="1"/>
    </xf>
    <xf numFmtId="0" fontId="6" fillId="3" borderId="0" xfId="8" applyFont="1" applyFill="1" applyAlignment="1">
      <alignment vertical="center"/>
    </xf>
    <xf numFmtId="0" fontId="10" fillId="3" borderId="0" xfId="8" applyFont="1" applyFill="1" applyAlignment="1">
      <alignment vertical="top"/>
    </xf>
    <xf numFmtId="0" fontId="6" fillId="3" borderId="0" xfId="8" applyFont="1" applyFill="1" applyAlignment="1">
      <alignment vertical="center" shrinkToFit="1"/>
    </xf>
    <xf numFmtId="0" fontId="6" fillId="3" borderId="0" xfId="8" applyFont="1" applyFill="1" applyAlignment="1">
      <alignment horizontal="right" vertical="center"/>
    </xf>
    <xf numFmtId="0" fontId="6" fillId="3" borderId="75" xfId="8" applyFont="1" applyFill="1" applyBorder="1" applyAlignment="1">
      <alignment horizontal="center" vertical="center"/>
    </xf>
    <xf numFmtId="0" fontId="6" fillId="3" borderId="12" xfId="8" applyFont="1" applyFill="1" applyBorder="1" applyAlignment="1">
      <alignment horizontal="center" vertical="center"/>
    </xf>
    <xf numFmtId="0" fontId="6" fillId="3" borderId="40" xfId="8" applyFont="1" applyFill="1" applyBorder="1" applyAlignment="1">
      <alignment horizontal="center" vertical="center" shrinkToFit="1"/>
    </xf>
    <xf numFmtId="0" fontId="6" fillId="3" borderId="4" xfId="8" applyFont="1" applyFill="1" applyBorder="1" applyAlignment="1">
      <alignment horizontal="center" vertical="center"/>
    </xf>
    <xf numFmtId="3" fontId="6" fillId="3" borderId="4" xfId="8" applyNumberFormat="1" applyFont="1" applyFill="1" applyBorder="1" applyAlignment="1">
      <alignment vertical="center"/>
    </xf>
    <xf numFmtId="3" fontId="6" fillId="3" borderId="85" xfId="8" applyNumberFormat="1" applyFont="1" applyFill="1" applyBorder="1" applyAlignment="1">
      <alignment vertical="center"/>
    </xf>
    <xf numFmtId="0" fontId="6" fillId="3" borderId="44" xfId="8" applyFont="1" applyFill="1" applyBorder="1" applyAlignment="1">
      <alignment horizontal="center" vertical="center" shrinkToFit="1"/>
    </xf>
    <xf numFmtId="0" fontId="6" fillId="3" borderId="63" xfId="8" applyFont="1" applyFill="1" applyBorder="1" applyAlignment="1">
      <alignment horizontal="center" vertical="center"/>
    </xf>
    <xf numFmtId="3" fontId="6" fillId="3" borderId="63" xfId="8" applyNumberFormat="1" applyFont="1" applyFill="1" applyBorder="1" applyAlignment="1">
      <alignment vertical="center"/>
    </xf>
    <xf numFmtId="3" fontId="6" fillId="3" borderId="37" xfId="8" applyNumberFormat="1" applyFont="1" applyFill="1" applyBorder="1" applyAlignment="1">
      <alignment vertical="center"/>
    </xf>
    <xf numFmtId="3" fontId="6" fillId="3" borderId="7" xfId="8" applyNumberFormat="1" applyFont="1" applyFill="1" applyBorder="1" applyAlignment="1">
      <alignment vertical="center"/>
    </xf>
    <xf numFmtId="3" fontId="6" fillId="3" borderId="86" xfId="8" applyNumberFormat="1" applyFont="1" applyFill="1" applyBorder="1" applyAlignment="1">
      <alignment vertical="center"/>
    </xf>
    <xf numFmtId="0" fontId="6" fillId="3" borderId="87" xfId="8" applyFont="1" applyFill="1" applyBorder="1" applyAlignment="1">
      <alignment horizontal="center" vertical="center" shrinkToFit="1"/>
    </xf>
    <xf numFmtId="3" fontId="6" fillId="3" borderId="36" xfId="8" applyNumberFormat="1" applyFont="1" applyFill="1" applyBorder="1" applyAlignment="1">
      <alignment vertical="center"/>
    </xf>
    <xf numFmtId="0" fontId="6" fillId="3" borderId="88" xfId="8" applyFont="1" applyFill="1" applyBorder="1" applyAlignment="1">
      <alignment horizontal="center" vertical="center" shrinkToFit="1"/>
    </xf>
    <xf numFmtId="0" fontId="6" fillId="3" borderId="1" xfId="8" applyFont="1" applyFill="1" applyBorder="1" applyAlignment="1">
      <alignment horizontal="center" vertical="center"/>
    </xf>
    <xf numFmtId="3" fontId="6" fillId="3" borderId="1" xfId="8" applyNumberFormat="1" applyFont="1" applyFill="1" applyBorder="1" applyAlignment="1">
      <alignment vertical="center"/>
    </xf>
    <xf numFmtId="3" fontId="6" fillId="3" borderId="42" xfId="8" applyNumberFormat="1" applyFont="1" applyFill="1" applyBorder="1" applyAlignment="1">
      <alignment vertical="center"/>
    </xf>
    <xf numFmtId="3" fontId="6" fillId="3" borderId="41" xfId="8" applyNumberFormat="1" applyFont="1" applyFill="1" applyBorder="1" applyAlignment="1">
      <alignment vertical="center"/>
    </xf>
    <xf numFmtId="0" fontId="6" fillId="3" borderId="43" xfId="8" applyFont="1" applyFill="1" applyBorder="1" applyAlignment="1">
      <alignment horizontal="center" vertical="center" shrinkToFit="1"/>
    </xf>
    <xf numFmtId="0" fontId="13" fillId="0" borderId="0" xfId="9" applyFont="1" applyFill="1" applyAlignment="1">
      <alignment horizontal="left" vertical="center"/>
    </xf>
    <xf numFmtId="0" fontId="11" fillId="0" borderId="0" xfId="9" applyFont="1" applyFill="1" applyAlignment="1">
      <alignment horizontal="centerContinuous" vertical="center"/>
    </xf>
    <xf numFmtId="0" fontId="19" fillId="0" borderId="0" xfId="9" applyFont="1" applyFill="1" applyAlignment="1">
      <alignment horizontal="justify" vertical="center"/>
    </xf>
    <xf numFmtId="0" fontId="6" fillId="0" borderId="89" xfId="9" applyFont="1" applyFill="1" applyBorder="1" applyAlignment="1">
      <alignment vertical="center" wrapText="1"/>
    </xf>
    <xf numFmtId="0" fontId="6" fillId="0" borderId="90" xfId="9" applyFont="1" applyFill="1" applyBorder="1" applyAlignment="1">
      <alignment horizontal="center" vertical="center" wrapText="1"/>
    </xf>
    <xf numFmtId="0" fontId="6" fillId="0" borderId="91" xfId="9" applyFont="1" applyFill="1" applyBorder="1" applyAlignment="1">
      <alignment horizontal="center" vertical="center" wrapText="1"/>
    </xf>
    <xf numFmtId="0" fontId="16" fillId="0" borderId="45" xfId="9" applyFont="1" applyFill="1" applyBorder="1" applyAlignment="1">
      <alignment horizontal="justify" vertical="center" wrapText="1"/>
    </xf>
    <xf numFmtId="0" fontId="16" fillId="0" borderId="92" xfId="9" applyFont="1" applyFill="1" applyBorder="1" applyAlignment="1">
      <alignment horizontal="justify" vertical="center" wrapText="1"/>
    </xf>
    <xf numFmtId="0" fontId="16" fillId="0" borderId="47" xfId="9" applyFont="1" applyFill="1" applyBorder="1" applyAlignment="1">
      <alignment horizontal="justify" vertical="center" wrapText="1"/>
    </xf>
    <xf numFmtId="0" fontId="16" fillId="0" borderId="93" xfId="9" applyFont="1" applyFill="1" applyBorder="1" applyAlignment="1">
      <alignment horizontal="justify" vertical="center" wrapText="1"/>
    </xf>
    <xf numFmtId="0" fontId="10" fillId="0" borderId="94" xfId="9" applyFont="1" applyFill="1" applyBorder="1" applyAlignment="1">
      <alignment horizontal="center" vertical="center" wrapText="1"/>
    </xf>
    <xf numFmtId="0" fontId="16" fillId="0" borderId="36" xfId="9" applyFont="1" applyFill="1" applyBorder="1" applyAlignment="1">
      <alignment horizontal="justify" vertical="center" wrapText="1"/>
    </xf>
    <xf numFmtId="0" fontId="16" fillId="0" borderId="95" xfId="9" applyFont="1" applyFill="1" applyBorder="1" applyAlignment="1">
      <alignment horizontal="justify" vertical="center" wrapText="1"/>
    </xf>
    <xf numFmtId="0" fontId="16" fillId="0" borderId="45" xfId="9" quotePrefix="1" applyFont="1" applyFill="1" applyBorder="1" applyAlignment="1">
      <alignment horizontal="justify" vertical="center" wrapText="1"/>
    </xf>
    <xf numFmtId="0" fontId="16" fillId="0" borderId="47" xfId="9" quotePrefix="1" applyFont="1" applyFill="1" applyBorder="1" applyAlignment="1">
      <alignment horizontal="justify" vertical="center" wrapText="1"/>
    </xf>
    <xf numFmtId="0" fontId="16" fillId="0" borderId="47" xfId="9" applyFont="1" applyFill="1" applyBorder="1" applyAlignment="1">
      <alignment horizontal="left" vertical="center" wrapText="1"/>
    </xf>
    <xf numFmtId="0" fontId="16" fillId="0" borderId="47" xfId="9" quotePrefix="1" applyFont="1" applyFill="1" applyBorder="1" applyAlignment="1">
      <alignment horizontal="justify" vertical="top" wrapText="1"/>
    </xf>
    <xf numFmtId="0" fontId="6" fillId="0" borderId="92" xfId="9" applyFont="1" applyFill="1" applyBorder="1" applyAlignment="1">
      <alignment horizontal="justify" vertical="center" wrapText="1"/>
    </xf>
    <xf numFmtId="0" fontId="16" fillId="0" borderId="24" xfId="9" applyFont="1" applyFill="1" applyBorder="1" applyAlignment="1">
      <alignment horizontal="justify" vertical="center" wrapText="1"/>
    </xf>
    <xf numFmtId="0" fontId="16" fillId="0" borderId="17" xfId="9" applyFont="1" applyFill="1" applyBorder="1" applyAlignment="1">
      <alignment horizontal="justify" vertical="center" wrapText="1"/>
    </xf>
    <xf numFmtId="0" fontId="16" fillId="0" borderId="45" xfId="9" applyFont="1" applyFill="1" applyBorder="1" applyAlignment="1">
      <alignment vertical="center" wrapText="1"/>
    </xf>
    <xf numFmtId="0" fontId="16" fillId="0" borderId="47" xfId="9" applyFont="1" applyFill="1" applyBorder="1" applyAlignment="1">
      <alignment vertical="center" wrapText="1"/>
    </xf>
    <xf numFmtId="0" fontId="16" fillId="0" borderId="86" xfId="9" applyFont="1" applyFill="1" applyBorder="1" applyAlignment="1">
      <alignment horizontal="justify" vertical="center" wrapText="1"/>
    </xf>
    <xf numFmtId="0" fontId="16" fillId="0" borderId="41" xfId="9" applyFont="1" applyFill="1" applyBorder="1" applyAlignment="1">
      <alignment horizontal="justify" vertical="center" wrapText="1"/>
    </xf>
    <xf numFmtId="0" fontId="16" fillId="0" borderId="42" xfId="9" applyFont="1" applyFill="1" applyBorder="1" applyAlignment="1">
      <alignment horizontal="justify" vertical="center" wrapText="1"/>
    </xf>
    <xf numFmtId="0" fontId="16" fillId="0" borderId="85" xfId="9" applyFont="1" applyFill="1" applyBorder="1" applyAlignment="1">
      <alignment horizontal="justify" vertical="center" wrapText="1"/>
    </xf>
    <xf numFmtId="0" fontId="16" fillId="0" borderId="8" xfId="9" quotePrefix="1" applyFont="1" applyFill="1" applyBorder="1" applyAlignment="1">
      <alignment horizontal="justify" vertical="top" wrapText="1"/>
    </xf>
    <xf numFmtId="0" fontId="16" fillId="0" borderId="8" xfId="9" applyFont="1" applyFill="1" applyBorder="1" applyAlignment="1">
      <alignment horizontal="justify" vertical="center" wrapText="1"/>
    </xf>
    <xf numFmtId="0" fontId="10" fillId="0" borderId="96" xfId="9" applyFont="1" applyFill="1" applyBorder="1" applyAlignment="1">
      <alignment horizontal="center" vertical="center"/>
    </xf>
    <xf numFmtId="0" fontId="16" fillId="0" borderId="36" xfId="9" applyFont="1" applyFill="1" applyBorder="1">
      <alignment vertical="center"/>
    </xf>
    <xf numFmtId="0" fontId="11" fillId="0" borderId="62" xfId="9" applyFont="1" applyFill="1" applyBorder="1">
      <alignment vertical="center"/>
    </xf>
    <xf numFmtId="0" fontId="11" fillId="0" borderId="21" xfId="9" applyFont="1" applyFill="1" applyBorder="1">
      <alignment vertical="center"/>
    </xf>
    <xf numFmtId="0" fontId="16" fillId="0" borderId="45" xfId="9" applyFont="1" applyFill="1" applyBorder="1">
      <alignment vertical="center"/>
    </xf>
    <xf numFmtId="0" fontId="11" fillId="0" borderId="5" xfId="9" applyFont="1" applyFill="1" applyBorder="1">
      <alignment vertical="center"/>
    </xf>
    <xf numFmtId="0" fontId="16" fillId="0" borderId="5" xfId="9" applyFont="1" applyFill="1" applyBorder="1">
      <alignment vertical="center"/>
    </xf>
    <xf numFmtId="0" fontId="16" fillId="0" borderId="24" xfId="9" applyFont="1" applyFill="1" applyBorder="1">
      <alignment vertical="center"/>
    </xf>
    <xf numFmtId="0" fontId="13" fillId="0" borderId="0" xfId="10" applyFont="1" applyFill="1" applyAlignment="1">
      <alignment vertical="center"/>
    </xf>
    <xf numFmtId="0" fontId="20" fillId="0" borderId="0" xfId="10" applyFont="1" applyFill="1" applyAlignment="1">
      <alignment vertical="center"/>
    </xf>
    <xf numFmtId="0" fontId="6" fillId="0" borderId="0" xfId="10" applyFont="1" applyFill="1" applyAlignment="1">
      <alignment vertical="center"/>
    </xf>
    <xf numFmtId="0" fontId="14" fillId="0" borderId="0" xfId="10" applyFont="1" applyFill="1" applyAlignment="1">
      <alignment vertical="center"/>
    </xf>
    <xf numFmtId="0" fontId="10" fillId="0" borderId="36" xfId="10" applyFont="1" applyFill="1" applyBorder="1" applyAlignment="1">
      <alignment horizontal="center" vertical="center"/>
    </xf>
    <xf numFmtId="0" fontId="10" fillId="0" borderId="37" xfId="10" applyFont="1" applyFill="1" applyBorder="1" applyAlignment="1">
      <alignment horizontal="center" vertical="center"/>
    </xf>
    <xf numFmtId="38" fontId="10" fillId="0" borderId="36" xfId="2" applyFont="1" applyFill="1" applyBorder="1" applyAlignment="1">
      <alignment vertical="center"/>
    </xf>
    <xf numFmtId="38" fontId="10" fillId="2" borderId="36" xfId="2" applyFont="1" applyFill="1" applyBorder="1" applyAlignment="1">
      <alignment vertical="center"/>
    </xf>
    <xf numFmtId="2" fontId="10" fillId="2" borderId="36" xfId="10" applyNumberFormat="1" applyFont="1" applyFill="1" applyBorder="1" applyAlignment="1">
      <alignment vertical="center"/>
    </xf>
    <xf numFmtId="176" fontId="10" fillId="2" borderId="37" xfId="10" applyNumberFormat="1" applyFont="1" applyFill="1" applyBorder="1" applyAlignment="1">
      <alignment vertical="center"/>
    </xf>
    <xf numFmtId="0" fontId="10" fillId="0" borderId="39" xfId="10" applyFont="1" applyFill="1" applyBorder="1" applyAlignment="1">
      <alignment horizontal="center" vertical="center"/>
    </xf>
    <xf numFmtId="0" fontId="10" fillId="0" borderId="0" xfId="10" applyFont="1" applyFill="1" applyBorder="1" applyAlignment="1">
      <alignment horizontal="center" vertical="center"/>
    </xf>
    <xf numFmtId="49" fontId="10" fillId="0" borderId="0" xfId="10" applyNumberFormat="1" applyFont="1" applyFill="1" applyBorder="1" applyAlignment="1">
      <alignment horizontal="center" vertical="center"/>
    </xf>
    <xf numFmtId="0" fontId="10" fillId="0" borderId="0" xfId="10" applyNumberFormat="1" applyFont="1" applyFill="1" applyBorder="1" applyAlignment="1">
      <alignment horizontal="distributed" vertical="center"/>
    </xf>
    <xf numFmtId="0" fontId="10" fillId="0" borderId="45" xfId="10" applyFont="1" applyFill="1" applyBorder="1" applyAlignment="1">
      <alignment horizontal="right" vertical="center"/>
    </xf>
    <xf numFmtId="0" fontId="10" fillId="0" borderId="47" xfId="10" applyNumberFormat="1" applyFont="1" applyFill="1" applyBorder="1" applyAlignment="1">
      <alignment horizontal="right" vertical="center"/>
    </xf>
    <xf numFmtId="0" fontId="10" fillId="0" borderId="86" xfId="10" applyFont="1" applyFill="1" applyBorder="1" applyAlignment="1">
      <alignment horizontal="right" vertical="center"/>
    </xf>
    <xf numFmtId="38" fontId="10" fillId="0" borderId="37" xfId="2" applyFont="1" applyFill="1" applyBorder="1" applyAlignment="1">
      <alignment vertical="center"/>
    </xf>
    <xf numFmtId="38" fontId="10" fillId="0" borderId="64" xfId="2" applyFont="1" applyFill="1" applyBorder="1" applyAlignment="1">
      <alignment horizontal="left" vertical="center"/>
    </xf>
    <xf numFmtId="38" fontId="10" fillId="0" borderId="99" xfId="2" applyFont="1" applyFill="1" applyBorder="1" applyAlignment="1">
      <alignment horizontal="left" vertical="center"/>
    </xf>
    <xf numFmtId="0" fontId="10" fillId="0" borderId="0" xfId="10" applyFont="1" applyFill="1" applyBorder="1" applyAlignment="1">
      <alignment horizontal="left" vertical="center"/>
    </xf>
    <xf numFmtId="0" fontId="1" fillId="0" borderId="0" xfId="0" applyFont="1" applyBorder="1">
      <alignment vertical="center"/>
    </xf>
    <xf numFmtId="38" fontId="10" fillId="0" borderId="0" xfId="2" applyFont="1" applyFill="1" applyBorder="1" applyAlignment="1">
      <alignment horizontal="left" vertical="center"/>
    </xf>
    <xf numFmtId="3" fontId="10" fillId="0" borderId="36" xfId="10" applyNumberFormat="1" applyFont="1" applyFill="1" applyBorder="1" applyAlignment="1">
      <alignment vertical="center"/>
    </xf>
    <xf numFmtId="3" fontId="10" fillId="2" borderId="36" xfId="10" applyNumberFormat="1" applyFont="1" applyFill="1" applyBorder="1" applyAlignment="1">
      <alignment vertical="center"/>
    </xf>
    <xf numFmtId="4" fontId="10" fillId="2" borderId="36" xfId="10" applyNumberFormat="1" applyFont="1" applyFill="1" applyBorder="1" applyAlignment="1">
      <alignment vertical="center"/>
    </xf>
    <xf numFmtId="4" fontId="10" fillId="2" borderId="37" xfId="10" applyNumberFormat="1" applyFont="1" applyFill="1" applyBorder="1" applyAlignment="1">
      <alignment vertical="center"/>
    </xf>
    <xf numFmtId="0" fontId="10" fillId="0" borderId="36" xfId="10" applyNumberFormat="1" applyFont="1" applyFill="1" applyBorder="1" applyAlignment="1">
      <alignment horizontal="center" vertical="center"/>
    </xf>
    <xf numFmtId="0" fontId="10" fillId="0" borderId="36" xfId="10" applyNumberFormat="1" applyFont="1" applyFill="1" applyBorder="1" applyAlignment="1">
      <alignment vertical="center"/>
    </xf>
    <xf numFmtId="3" fontId="10" fillId="0" borderId="36" xfId="10" quotePrefix="1" applyNumberFormat="1" applyFont="1" applyFill="1" applyBorder="1" applyAlignment="1">
      <alignment vertical="center"/>
    </xf>
    <xf numFmtId="3" fontId="10" fillId="2" borderId="37" xfId="10" applyNumberFormat="1" applyFont="1" applyFill="1" applyBorder="1" applyAlignment="1">
      <alignment vertical="center"/>
    </xf>
    <xf numFmtId="3" fontId="10" fillId="3" borderId="36" xfId="10" applyNumberFormat="1" applyFont="1" applyFill="1" applyBorder="1" applyAlignment="1">
      <alignment vertical="center"/>
    </xf>
    <xf numFmtId="0" fontId="10" fillId="0" borderId="64" xfId="10" applyNumberFormat="1" applyFont="1" applyFill="1" applyBorder="1" applyAlignment="1">
      <alignment vertical="center"/>
    </xf>
    <xf numFmtId="3" fontId="10" fillId="0" borderId="64" xfId="10" applyNumberFormat="1" applyFont="1" applyFill="1" applyBorder="1" applyAlignment="1">
      <alignment vertical="center"/>
    </xf>
    <xf numFmtId="3" fontId="10" fillId="0" borderId="99" xfId="10" applyNumberFormat="1" applyFont="1" applyFill="1" applyBorder="1" applyAlignment="1">
      <alignment vertical="center"/>
    </xf>
    <xf numFmtId="4" fontId="10" fillId="3" borderId="100" xfId="11" applyNumberFormat="1" applyFont="1" applyFill="1" applyBorder="1" applyAlignment="1">
      <alignment vertical="center"/>
    </xf>
    <xf numFmtId="4" fontId="10" fillId="3" borderId="101" xfId="11" applyNumberFormat="1" applyFont="1" applyFill="1" applyBorder="1" applyAlignment="1">
      <alignment vertical="center"/>
    </xf>
    <xf numFmtId="4" fontId="10" fillId="3" borderId="86" xfId="11" applyNumberFormat="1" applyFont="1" applyFill="1" applyBorder="1" applyAlignment="1">
      <alignment vertical="center"/>
    </xf>
    <xf numFmtId="4" fontId="10" fillId="3" borderId="37" xfId="11" applyNumberFormat="1" applyFont="1" applyFill="1" applyBorder="1" applyAlignment="1">
      <alignment vertical="center"/>
    </xf>
    <xf numFmtId="4" fontId="10" fillId="3" borderId="99" xfId="11" applyNumberFormat="1" applyFont="1" applyFill="1" applyBorder="1" applyAlignment="1">
      <alignment vertical="center"/>
    </xf>
    <xf numFmtId="0" fontId="10" fillId="3" borderId="100" xfId="11" applyNumberFormat="1" applyFont="1" applyFill="1" applyBorder="1" applyAlignment="1">
      <alignment horizontal="right" vertical="center"/>
    </xf>
    <xf numFmtId="0" fontId="10" fillId="3" borderId="101" xfId="11" applyNumberFormat="1" applyFont="1" applyFill="1" applyBorder="1" applyAlignment="1">
      <alignment horizontal="right" vertical="center"/>
    </xf>
    <xf numFmtId="0" fontId="10" fillId="3" borderId="86" xfId="11" applyNumberFormat="1" applyFont="1" applyFill="1" applyBorder="1" applyAlignment="1">
      <alignment horizontal="right" vertical="center"/>
    </xf>
    <xf numFmtId="0" fontId="10" fillId="3" borderId="37" xfId="11" applyNumberFormat="1" applyFont="1" applyFill="1" applyBorder="1" applyAlignment="1">
      <alignment horizontal="right" vertical="center"/>
    </xf>
    <xf numFmtId="0" fontId="10" fillId="3" borderId="99" xfId="11" applyNumberFormat="1" applyFont="1" applyFill="1" applyBorder="1" applyAlignment="1">
      <alignment horizontal="right" vertical="center"/>
    </xf>
    <xf numFmtId="38" fontId="26" fillId="0" borderId="62" xfId="2" applyFont="1" applyFill="1" applyBorder="1" applyAlignment="1">
      <alignment vertical="center"/>
    </xf>
    <xf numFmtId="38" fontId="26" fillId="0" borderId="36" xfId="2" applyFont="1" applyFill="1" applyBorder="1" applyAlignment="1">
      <alignment vertical="center"/>
    </xf>
    <xf numFmtId="4" fontId="26" fillId="0" borderId="36" xfId="1" applyNumberFormat="1" applyFont="1" applyFill="1" applyBorder="1" applyAlignment="1">
      <alignment vertical="center"/>
    </xf>
    <xf numFmtId="4" fontId="26" fillId="0" borderId="37" xfId="1" applyNumberFormat="1" applyFont="1" applyFill="1" applyBorder="1" applyAlignment="1">
      <alignment vertical="center"/>
    </xf>
    <xf numFmtId="38" fontId="26" fillId="3" borderId="66" xfId="2" applyFont="1" applyFill="1" applyBorder="1" applyAlignment="1">
      <alignment vertical="center"/>
    </xf>
    <xf numFmtId="38" fontId="26" fillId="3" borderId="64" xfId="2" applyFont="1" applyFill="1" applyBorder="1" applyAlignment="1">
      <alignment vertical="center"/>
    </xf>
    <xf numFmtId="4" fontId="26" fillId="3" borderId="64" xfId="1" applyNumberFormat="1" applyFont="1" applyFill="1" applyBorder="1" applyAlignment="1">
      <alignment vertical="center"/>
    </xf>
    <xf numFmtId="4" fontId="26" fillId="3" borderId="99" xfId="1" applyNumberFormat="1" applyFont="1" applyFill="1" applyBorder="1" applyAlignment="1">
      <alignment vertical="center"/>
    </xf>
    <xf numFmtId="3" fontId="25" fillId="0" borderId="62" xfId="2" applyNumberFormat="1" applyFont="1" applyFill="1" applyBorder="1" applyAlignment="1">
      <alignment vertical="center" shrinkToFit="1"/>
    </xf>
    <xf numFmtId="3" fontId="25" fillId="0" borderId="36" xfId="2" applyNumberFormat="1" applyFont="1" applyFill="1" applyBorder="1" applyAlignment="1">
      <alignment vertical="center" shrinkToFit="1"/>
    </xf>
    <xf numFmtId="3" fontId="25" fillId="3" borderId="36" xfId="2" applyNumberFormat="1" applyFont="1" applyFill="1" applyBorder="1" applyAlignment="1">
      <alignment vertical="center"/>
    </xf>
    <xf numFmtId="3" fontId="25" fillId="0" borderId="37" xfId="2" applyNumberFormat="1" applyFont="1" applyFill="1" applyBorder="1" applyAlignment="1">
      <alignment vertical="center"/>
    </xf>
    <xf numFmtId="3" fontId="6" fillId="0" borderId="37" xfId="2" applyNumberFormat="1" applyFont="1" applyFill="1" applyBorder="1" applyAlignment="1">
      <alignment vertical="center"/>
    </xf>
    <xf numFmtId="3" fontId="25" fillId="0" borderId="36" xfId="2" applyNumberFormat="1" applyFont="1" applyFill="1" applyBorder="1" applyAlignment="1">
      <alignment vertical="center"/>
    </xf>
    <xf numFmtId="3" fontId="25" fillId="3" borderId="66" xfId="2" applyNumberFormat="1" applyFont="1" applyFill="1" applyBorder="1" applyAlignment="1">
      <alignment vertical="center" shrinkToFit="1"/>
    </xf>
    <xf numFmtId="3" fontId="25" fillId="3" borderId="64" xfId="2" applyNumberFormat="1" applyFont="1" applyFill="1" applyBorder="1" applyAlignment="1">
      <alignment vertical="center" shrinkToFit="1"/>
    </xf>
    <xf numFmtId="3" fontId="25" fillId="3" borderId="99" xfId="2" applyNumberFormat="1" applyFont="1" applyFill="1" applyBorder="1" applyAlignment="1">
      <alignment vertical="center" shrinkToFit="1"/>
    </xf>
    <xf numFmtId="38" fontId="17" fillId="0" borderId="64" xfId="2" applyFont="1" applyFill="1" applyBorder="1" applyAlignment="1">
      <alignment vertical="center"/>
    </xf>
    <xf numFmtId="57" fontId="10" fillId="0" borderId="34" xfId="0" applyNumberFormat="1" applyFont="1" applyBorder="1">
      <alignment vertical="center"/>
    </xf>
    <xf numFmtId="0" fontId="15" fillId="0" borderId="32" xfId="0" applyFont="1" applyBorder="1" applyAlignment="1">
      <alignment horizontal="center" vertical="center"/>
    </xf>
    <xf numFmtId="3" fontId="15" fillId="0" borderId="32" xfId="0" applyNumberFormat="1" applyFont="1" applyBorder="1" applyAlignment="1">
      <alignment horizontal="center" vertical="center"/>
    </xf>
    <xf numFmtId="0" fontId="15" fillId="0" borderId="33" xfId="0" applyFont="1" applyBorder="1" applyAlignment="1">
      <alignment horizontal="center" vertical="center"/>
    </xf>
    <xf numFmtId="180" fontId="17" fillId="0" borderId="36" xfId="2" applyNumberFormat="1" applyFont="1" applyFill="1" applyBorder="1" applyAlignment="1">
      <alignment vertical="center"/>
    </xf>
    <xf numFmtId="180" fontId="17" fillId="0" borderId="37" xfId="2" applyNumberFormat="1" applyFont="1" applyFill="1" applyBorder="1" applyAlignment="1">
      <alignment vertical="center"/>
    </xf>
    <xf numFmtId="180" fontId="17" fillId="0" borderId="64" xfId="2" applyNumberFormat="1" applyFont="1" applyFill="1" applyBorder="1" applyAlignment="1">
      <alignment vertical="center"/>
    </xf>
    <xf numFmtId="180" fontId="17" fillId="0" borderId="99" xfId="2" applyNumberFormat="1" applyFont="1" applyFill="1" applyBorder="1" applyAlignment="1">
      <alignment vertical="center"/>
    </xf>
    <xf numFmtId="3" fontId="10" fillId="3" borderId="37" xfId="10" applyNumberFormat="1" applyFont="1" applyFill="1" applyBorder="1" applyAlignment="1">
      <alignment vertical="center"/>
    </xf>
    <xf numFmtId="2" fontId="6" fillId="0" borderId="36" xfId="11" applyNumberFormat="1" applyFont="1" applyFill="1" applyBorder="1"/>
    <xf numFmtId="3" fontId="15" fillId="0" borderId="16" xfId="0" applyNumberFormat="1" applyFont="1" applyBorder="1">
      <alignment vertical="center"/>
    </xf>
    <xf numFmtId="57" fontId="15" fillId="0" borderId="13" xfId="0" applyNumberFormat="1" applyFont="1" applyBorder="1">
      <alignment vertical="center"/>
    </xf>
    <xf numFmtId="3" fontId="15" fillId="0" borderId="14" xfId="0" applyNumberFormat="1" applyFont="1" applyBorder="1" applyAlignment="1">
      <alignment horizontal="right" vertical="center"/>
    </xf>
    <xf numFmtId="3" fontId="15" fillId="0" borderId="23" xfId="0" applyNumberFormat="1" applyFont="1" applyBorder="1" applyAlignment="1">
      <alignment horizontal="right" vertical="center"/>
    </xf>
    <xf numFmtId="0" fontId="15" fillId="0" borderId="102" xfId="0" applyFont="1" applyBorder="1" applyAlignment="1">
      <alignment horizontal="center" vertical="center"/>
    </xf>
    <xf numFmtId="3" fontId="10" fillId="0" borderId="16" xfId="0" applyNumberFormat="1" applyFont="1" applyBorder="1" applyAlignment="1">
      <alignment horizontal="right" vertical="center"/>
    </xf>
    <xf numFmtId="3" fontId="15" fillId="0" borderId="14" xfId="0" applyNumberFormat="1" applyFont="1" applyFill="1" applyBorder="1" applyAlignment="1">
      <alignment horizontal="right" vertical="center"/>
    </xf>
    <xf numFmtId="3" fontId="10" fillId="0" borderId="23" xfId="0" applyNumberFormat="1" applyFont="1" applyFill="1" applyBorder="1" applyAlignment="1">
      <alignment horizontal="right" vertical="center"/>
    </xf>
    <xf numFmtId="0" fontId="10" fillId="0" borderId="103" xfId="13" applyFont="1" applyFill="1" applyBorder="1" applyAlignment="1">
      <alignment horizontal="center" vertical="center" shrinkToFit="1"/>
    </xf>
    <xf numFmtId="38" fontId="17" fillId="0" borderId="41" xfId="2" applyFont="1" applyFill="1" applyBorder="1" applyAlignment="1">
      <alignment vertical="center"/>
    </xf>
    <xf numFmtId="180" fontId="17" fillId="0" borderId="41" xfId="2" applyNumberFormat="1" applyFont="1" applyFill="1" applyBorder="1" applyAlignment="1">
      <alignment vertical="center"/>
    </xf>
    <xf numFmtId="3" fontId="25" fillId="0" borderId="66" xfId="2" applyNumberFormat="1" applyFont="1" applyFill="1" applyBorder="1" applyAlignment="1">
      <alignment vertical="center" shrinkToFit="1"/>
    </xf>
    <xf numFmtId="3" fontId="25" fillId="0" borderId="64" xfId="2" applyNumberFormat="1" applyFont="1" applyFill="1" applyBorder="1" applyAlignment="1">
      <alignment vertical="center" shrinkToFit="1"/>
    </xf>
    <xf numFmtId="3" fontId="25" fillId="3" borderId="64" xfId="2" applyNumberFormat="1" applyFont="1" applyFill="1" applyBorder="1" applyAlignment="1">
      <alignment vertical="center"/>
    </xf>
    <xf numFmtId="3" fontId="25" fillId="0" borderId="99" xfId="2" applyNumberFormat="1" applyFont="1" applyFill="1" applyBorder="1" applyAlignment="1">
      <alignment vertical="center"/>
    </xf>
    <xf numFmtId="0" fontId="35" fillId="0" borderId="41" xfId="9" applyFont="1" applyFill="1" applyBorder="1">
      <alignment vertical="center"/>
    </xf>
    <xf numFmtId="0" fontId="35" fillId="0" borderId="15" xfId="9" applyFont="1" applyFill="1" applyBorder="1">
      <alignment vertical="center"/>
    </xf>
    <xf numFmtId="0" fontId="35" fillId="0" borderId="45" xfId="9" applyFont="1" applyFill="1" applyBorder="1">
      <alignment vertical="center"/>
    </xf>
    <xf numFmtId="0" fontId="35" fillId="0" borderId="24" xfId="9" applyFont="1" applyFill="1" applyBorder="1">
      <alignment vertical="center"/>
    </xf>
    <xf numFmtId="0" fontId="28" fillId="3" borderId="40" xfId="8" applyFont="1" applyFill="1" applyBorder="1" applyAlignment="1">
      <alignment horizontal="center" vertical="center" shrinkToFit="1"/>
    </xf>
    <xf numFmtId="0" fontId="28" fillId="3" borderId="4" xfId="8" applyFont="1" applyFill="1" applyBorder="1" applyAlignment="1">
      <alignment horizontal="center" vertical="center"/>
    </xf>
    <xf numFmtId="3" fontId="28" fillId="3" borderId="4" xfId="8" applyNumberFormat="1" applyFont="1" applyFill="1" applyBorder="1" applyAlignment="1">
      <alignment vertical="center"/>
    </xf>
    <xf numFmtId="3" fontId="28" fillId="3" borderId="85" xfId="8" applyNumberFormat="1" applyFont="1" applyFill="1" applyBorder="1" applyAlignment="1">
      <alignment vertical="center"/>
    </xf>
    <xf numFmtId="3" fontId="28" fillId="3" borderId="7" xfId="8" applyNumberFormat="1" applyFont="1" applyFill="1" applyBorder="1" applyAlignment="1">
      <alignment vertical="center"/>
    </xf>
    <xf numFmtId="3" fontId="28" fillId="3" borderId="86" xfId="8" applyNumberFormat="1" applyFont="1" applyFill="1" applyBorder="1" applyAlignment="1">
      <alignment vertical="center"/>
    </xf>
    <xf numFmtId="0" fontId="34" fillId="0" borderId="41" xfId="9" applyFont="1" applyFill="1" applyBorder="1">
      <alignment vertical="center"/>
    </xf>
    <xf numFmtId="0" fontId="29" fillId="0" borderId="41" xfId="9" applyFont="1" applyFill="1" applyBorder="1">
      <alignment vertical="center"/>
    </xf>
    <xf numFmtId="0" fontId="34" fillId="0" borderId="45" xfId="9" applyFont="1" applyFill="1" applyBorder="1">
      <alignment vertical="center"/>
    </xf>
    <xf numFmtId="0" fontId="29" fillId="0" borderId="45" xfId="9" applyFont="1" applyFill="1" applyBorder="1">
      <alignment vertical="center"/>
    </xf>
    <xf numFmtId="38" fontId="10" fillId="4" borderId="37" xfId="2" applyFont="1" applyFill="1" applyBorder="1" applyAlignment="1">
      <alignment vertical="center"/>
    </xf>
    <xf numFmtId="38" fontId="32" fillId="0" borderId="36" xfId="2" applyFont="1" applyFill="1" applyBorder="1" applyAlignment="1">
      <alignment vertical="center"/>
    </xf>
    <xf numFmtId="3" fontId="32" fillId="0" borderId="36" xfId="10" applyNumberFormat="1" applyFont="1" applyFill="1" applyBorder="1" applyAlignment="1">
      <alignment vertical="center"/>
    </xf>
    <xf numFmtId="57" fontId="32" fillId="0" borderId="88" xfId="0" applyNumberFormat="1" applyFont="1" applyFill="1" applyBorder="1" applyAlignment="1">
      <alignment vertical="center"/>
    </xf>
    <xf numFmtId="3" fontId="33" fillId="0" borderId="14" xfId="0" applyNumberFormat="1" applyFont="1" applyFill="1" applyBorder="1" applyAlignment="1">
      <alignment horizontal="right" vertical="center"/>
    </xf>
    <xf numFmtId="57" fontId="32" fillId="0" borderId="40" xfId="0" applyNumberFormat="1" applyFont="1" applyFill="1" applyBorder="1" applyAlignment="1">
      <alignment vertical="center"/>
    </xf>
    <xf numFmtId="3" fontId="32" fillId="0" borderId="23" xfId="0" applyNumberFormat="1" applyFont="1" applyFill="1" applyBorder="1" applyAlignment="1">
      <alignment horizontal="right" vertical="center"/>
    </xf>
    <xf numFmtId="57" fontId="32" fillId="0" borderId="104" xfId="0" applyNumberFormat="1" applyFont="1" applyFill="1" applyBorder="1" applyAlignment="1">
      <alignment vertical="center"/>
    </xf>
    <xf numFmtId="3" fontId="32" fillId="0" borderId="26" xfId="0" applyNumberFormat="1" applyFont="1" applyFill="1" applyBorder="1" applyAlignment="1">
      <alignment horizontal="right" vertical="center"/>
    </xf>
    <xf numFmtId="57" fontId="32" fillId="0" borderId="34" xfId="0" applyNumberFormat="1" applyFont="1" applyFill="1" applyBorder="1">
      <alignment vertical="center"/>
    </xf>
    <xf numFmtId="0" fontId="33" fillId="0" borderId="35" xfId="0" applyFont="1" applyFill="1" applyBorder="1" applyAlignment="1">
      <alignment horizontal="center" vertical="center"/>
    </xf>
    <xf numFmtId="3" fontId="33" fillId="0" borderId="32" xfId="0" applyNumberFormat="1" applyFont="1" applyFill="1" applyBorder="1" applyAlignment="1">
      <alignment horizontal="center" vertical="center"/>
    </xf>
    <xf numFmtId="0" fontId="33" fillId="0" borderId="33" xfId="0" applyFont="1" applyFill="1" applyBorder="1" applyAlignment="1">
      <alignment horizontal="center" vertical="center"/>
    </xf>
    <xf numFmtId="38" fontId="32" fillId="4" borderId="37" xfId="2" applyFont="1" applyFill="1" applyBorder="1" applyAlignment="1">
      <alignment vertical="center"/>
    </xf>
    <xf numFmtId="0" fontId="10" fillId="0" borderId="64" xfId="11" quotePrefix="1" applyNumberFormat="1" applyFont="1" applyFill="1" applyBorder="1" applyAlignment="1">
      <alignment horizontal="right" vertical="center"/>
    </xf>
    <xf numFmtId="0" fontId="10" fillId="0" borderId="36" xfId="11" quotePrefix="1" applyNumberFormat="1" applyFont="1" applyFill="1" applyBorder="1" applyAlignment="1">
      <alignment horizontal="center" vertical="center"/>
    </xf>
    <xf numFmtId="0" fontId="10" fillId="0" borderId="64" xfId="11" applyNumberFormat="1" applyFont="1" applyFill="1" applyBorder="1" applyAlignment="1">
      <alignment horizontal="center" vertical="center"/>
    </xf>
    <xf numFmtId="0" fontId="19" fillId="0" borderId="40" xfId="10" applyFont="1" applyFill="1" applyBorder="1" applyAlignment="1">
      <alignment vertical="top" wrapText="1"/>
    </xf>
    <xf numFmtId="0" fontId="19" fillId="0" borderId="0" xfId="10" applyFont="1" applyFill="1" applyBorder="1" applyAlignment="1">
      <alignment vertical="top" wrapText="1"/>
    </xf>
    <xf numFmtId="177" fontId="19" fillId="2" borderId="61" xfId="2" applyNumberFormat="1" applyFont="1" applyFill="1" applyBorder="1" applyAlignment="1">
      <alignment vertical="center" shrinkToFit="1"/>
    </xf>
    <xf numFmtId="177" fontId="19" fillId="2" borderId="20" xfId="2" applyNumberFormat="1" applyFont="1" applyFill="1" applyBorder="1" applyAlignment="1">
      <alignment vertical="center" shrinkToFit="1"/>
    </xf>
    <xf numFmtId="177" fontId="19" fillId="2" borderId="62" xfId="2" applyNumberFormat="1" applyFont="1" applyFill="1" applyBorder="1" applyAlignment="1">
      <alignment vertical="center" shrinkToFit="1"/>
    </xf>
    <xf numFmtId="0" fontId="10" fillId="0" borderId="110" xfId="15" applyFont="1" applyFill="1" applyBorder="1" applyAlignment="1">
      <alignment horizontal="center" vertical="center"/>
    </xf>
    <xf numFmtId="0" fontId="19" fillId="0" borderId="98" xfId="10" applyFont="1" applyFill="1" applyBorder="1" applyAlignment="1">
      <alignment horizontal="center" vertical="center" shrinkToFit="1"/>
    </xf>
    <xf numFmtId="0" fontId="19" fillId="0" borderId="97" xfId="10" applyNumberFormat="1" applyFont="1" applyFill="1" applyBorder="1" applyAlignment="1">
      <alignment horizontal="center" vertical="center" shrinkToFit="1"/>
    </xf>
    <xf numFmtId="0" fontId="19" fillId="0" borderId="97" xfId="10" applyFont="1" applyFill="1" applyBorder="1" applyAlignment="1">
      <alignment horizontal="center" vertical="center" shrinkToFit="1"/>
    </xf>
    <xf numFmtId="0" fontId="11" fillId="0" borderId="41" xfId="9" applyFont="1" applyFill="1" applyBorder="1">
      <alignment vertical="center"/>
    </xf>
    <xf numFmtId="0" fontId="16" fillId="0" borderId="15" xfId="9" applyFont="1" applyFill="1" applyBorder="1" applyAlignment="1">
      <alignment horizontal="justify" vertical="center" wrapText="1"/>
    </xf>
    <xf numFmtId="0" fontId="11" fillId="0" borderId="45" xfId="9" applyFont="1" applyFill="1" applyBorder="1">
      <alignment vertical="center"/>
    </xf>
    <xf numFmtId="0" fontId="11" fillId="0" borderId="66" xfId="9" applyFont="1" applyFill="1" applyBorder="1">
      <alignment vertical="center"/>
    </xf>
    <xf numFmtId="57" fontId="10" fillId="0" borderId="84" xfId="11" applyNumberFormat="1" applyFont="1" applyFill="1" applyBorder="1" applyAlignment="1">
      <alignment horizontal="center" vertical="center" shrinkToFit="1"/>
    </xf>
    <xf numFmtId="4" fontId="10" fillId="0" borderId="100" xfId="11" applyNumberFormat="1" applyFont="1" applyFill="1" applyBorder="1" applyAlignment="1">
      <alignment horizontal="right" vertical="center"/>
    </xf>
    <xf numFmtId="4" fontId="10" fillId="0" borderId="101" xfId="11" applyNumberFormat="1" applyFont="1" applyFill="1" applyBorder="1" applyAlignment="1">
      <alignment horizontal="right" vertical="center"/>
    </xf>
    <xf numFmtId="4" fontId="10" fillId="0" borderId="86" xfId="11" applyNumberFormat="1" applyFont="1" applyFill="1" applyBorder="1" applyAlignment="1">
      <alignment horizontal="right" vertical="center"/>
    </xf>
    <xf numFmtId="4" fontId="10" fillId="0" borderId="37" xfId="11" applyNumberFormat="1" applyFont="1" applyFill="1" applyBorder="1" applyAlignment="1">
      <alignment horizontal="right" vertical="center"/>
    </xf>
    <xf numFmtId="4" fontId="10" fillId="0" borderId="37" xfId="11" applyNumberFormat="1" applyFont="1" applyFill="1" applyBorder="1" applyAlignment="1">
      <alignment vertical="center"/>
    </xf>
    <xf numFmtId="4" fontId="10" fillId="0" borderId="99" xfId="11" applyNumberFormat="1" applyFont="1" applyFill="1" applyBorder="1" applyAlignment="1">
      <alignment vertical="center"/>
    </xf>
    <xf numFmtId="0" fontId="6" fillId="0" borderId="36" xfId="11" applyFont="1" applyFill="1" applyBorder="1" applyAlignment="1">
      <alignment horizontal="left"/>
    </xf>
    <xf numFmtId="38" fontId="19" fillId="0" borderId="50" xfId="2" applyFont="1" applyFill="1" applyBorder="1" applyAlignment="1">
      <alignment vertical="center"/>
    </xf>
    <xf numFmtId="38" fontId="19" fillId="0" borderId="51" xfId="2" applyFont="1" applyFill="1" applyBorder="1" applyAlignment="1">
      <alignment vertical="center"/>
    </xf>
    <xf numFmtId="38" fontId="19" fillId="0" borderId="49" xfId="2" applyFont="1" applyFill="1" applyBorder="1" applyAlignment="1">
      <alignment vertical="center"/>
    </xf>
    <xf numFmtId="38" fontId="19" fillId="0" borderId="56" xfId="2" applyFont="1" applyFill="1" applyBorder="1" applyAlignment="1">
      <alignment vertical="center"/>
    </xf>
    <xf numFmtId="38" fontId="19" fillId="0" borderId="57" xfId="2" applyFont="1" applyFill="1" applyBorder="1" applyAlignment="1">
      <alignment vertical="center"/>
    </xf>
    <xf numFmtId="38" fontId="19" fillId="0" borderId="55" xfId="2" applyFont="1" applyFill="1" applyBorder="1" applyAlignment="1">
      <alignment vertical="center"/>
    </xf>
    <xf numFmtId="38" fontId="19" fillId="0" borderId="60" xfId="2" applyFont="1" applyFill="1" applyBorder="1" applyAlignment="1">
      <alignment vertical="center"/>
    </xf>
    <xf numFmtId="38" fontId="19" fillId="0" borderId="8" xfId="2" applyFont="1" applyFill="1" applyBorder="1" applyAlignment="1">
      <alignment vertical="center"/>
    </xf>
    <xf numFmtId="38" fontId="19" fillId="0" borderId="47" xfId="2" applyFont="1" applyFill="1" applyBorder="1" applyAlignment="1">
      <alignment vertical="center"/>
    </xf>
    <xf numFmtId="38" fontId="19" fillId="0" borderId="61" xfId="2" applyFont="1" applyFill="1" applyBorder="1" applyAlignment="1">
      <alignment vertical="center"/>
    </xf>
    <xf numFmtId="38" fontId="19" fillId="0" borderId="62" xfId="2" applyFont="1" applyFill="1" applyBorder="1" applyAlignment="1">
      <alignment vertical="center"/>
    </xf>
    <xf numFmtId="38" fontId="19" fillId="0" borderId="61" xfId="2" applyFont="1" applyFill="1" applyBorder="1" applyAlignment="1">
      <alignment vertical="center" shrinkToFit="1"/>
    </xf>
    <xf numFmtId="38" fontId="19" fillId="0" borderId="62" xfId="2" applyFont="1" applyFill="1" applyBorder="1" applyAlignment="1">
      <alignment vertical="center" shrinkToFit="1"/>
    </xf>
    <xf numFmtId="38" fontId="19" fillId="0" borderId="36" xfId="2" applyFont="1" applyFill="1" applyBorder="1" applyAlignment="1">
      <alignment vertical="center"/>
    </xf>
    <xf numFmtId="38" fontId="19" fillId="0" borderId="65" xfId="2" applyFont="1" applyFill="1" applyBorder="1" applyAlignment="1">
      <alignment vertical="center"/>
    </xf>
    <xf numFmtId="38" fontId="19" fillId="0" borderId="66" xfId="2" applyFont="1" applyFill="1" applyBorder="1" applyAlignment="1">
      <alignment vertical="center"/>
    </xf>
    <xf numFmtId="3" fontId="19" fillId="0" borderId="64" xfId="2" applyNumberFormat="1" applyFont="1" applyFill="1" applyBorder="1" applyAlignment="1">
      <alignment vertical="center"/>
    </xf>
    <xf numFmtId="3" fontId="19" fillId="0" borderId="66" xfId="2" applyNumberFormat="1" applyFont="1" applyFill="1" applyBorder="1" applyAlignment="1">
      <alignment vertical="center"/>
    </xf>
    <xf numFmtId="3" fontId="19" fillId="0" borderId="65" xfId="2" applyNumberFormat="1" applyFont="1" applyFill="1" applyBorder="1" applyAlignment="1">
      <alignment vertical="center"/>
    </xf>
    <xf numFmtId="38" fontId="19" fillId="0" borderId="50" xfId="2" applyFont="1" applyFill="1" applyBorder="1" applyAlignment="1">
      <alignment vertical="center" shrinkToFit="1"/>
    </xf>
    <xf numFmtId="38" fontId="19" fillId="0" borderId="51" xfId="2" applyFont="1" applyFill="1" applyBorder="1" applyAlignment="1">
      <alignment vertical="center" shrinkToFit="1"/>
    </xf>
    <xf numFmtId="177" fontId="19" fillId="0" borderId="50" xfId="2" applyNumberFormat="1" applyFont="1" applyFill="1" applyBorder="1" applyAlignment="1">
      <alignment vertical="center" shrinkToFit="1"/>
    </xf>
    <xf numFmtId="177" fontId="19" fillId="0" borderId="114" xfId="2" applyNumberFormat="1" applyFont="1" applyFill="1" applyBorder="1" applyAlignment="1">
      <alignment vertical="center" shrinkToFit="1"/>
    </xf>
    <xf numFmtId="177" fontId="19" fillId="0" borderId="51" xfId="2" applyNumberFormat="1" applyFont="1" applyFill="1" applyBorder="1" applyAlignment="1">
      <alignment vertical="center" shrinkToFit="1"/>
    </xf>
    <xf numFmtId="38" fontId="19" fillId="0" borderId="56" xfId="2" applyFont="1" applyFill="1" applyBorder="1" applyAlignment="1">
      <alignment vertical="center" shrinkToFit="1"/>
    </xf>
    <xf numFmtId="38" fontId="19" fillId="0" borderId="57" xfId="2" applyFont="1" applyFill="1" applyBorder="1" applyAlignment="1">
      <alignment vertical="center" shrinkToFit="1"/>
    </xf>
    <xf numFmtId="177" fontId="19" fillId="0" borderId="56" xfId="2" applyNumberFormat="1" applyFont="1" applyFill="1" applyBorder="1" applyAlignment="1">
      <alignment vertical="center" shrinkToFit="1"/>
    </xf>
    <xf numFmtId="177" fontId="19" fillId="0" borderId="115" xfId="2" applyNumberFormat="1" applyFont="1" applyFill="1" applyBorder="1" applyAlignment="1">
      <alignment vertical="center" shrinkToFit="1"/>
    </xf>
    <xf numFmtId="177" fontId="19" fillId="0" borderId="57" xfId="2" applyNumberFormat="1" applyFont="1" applyFill="1" applyBorder="1" applyAlignment="1">
      <alignment vertical="center" shrinkToFit="1"/>
    </xf>
    <xf numFmtId="38" fontId="19" fillId="0" borderId="60" xfId="2" applyFont="1" applyFill="1" applyBorder="1" applyAlignment="1">
      <alignment vertical="center" shrinkToFit="1"/>
    </xf>
    <xf numFmtId="38" fontId="19" fillId="0" borderId="8" xfId="2" applyFont="1" applyFill="1" applyBorder="1" applyAlignment="1">
      <alignment vertical="center" shrinkToFit="1"/>
    </xf>
    <xf numFmtId="177" fontId="19" fillId="0" borderId="60" xfId="2" applyNumberFormat="1" applyFont="1" applyFill="1" applyBorder="1" applyAlignment="1">
      <alignment vertical="center" shrinkToFit="1"/>
    </xf>
    <xf numFmtId="177" fontId="19" fillId="0" borderId="16" xfId="2" applyNumberFormat="1" applyFont="1" applyFill="1" applyBorder="1" applyAlignment="1">
      <alignment vertical="center" shrinkToFit="1"/>
    </xf>
    <xf numFmtId="177" fontId="19" fillId="0" borderId="8" xfId="2" applyNumberFormat="1" applyFont="1" applyFill="1" applyBorder="1" applyAlignment="1">
      <alignment vertical="center" shrinkToFit="1"/>
    </xf>
    <xf numFmtId="177" fontId="19" fillId="0" borderId="61" xfId="2" applyNumberFormat="1" applyFont="1" applyFill="1" applyBorder="1" applyAlignment="1">
      <alignment vertical="center" shrinkToFit="1"/>
    </xf>
    <xf numFmtId="177" fontId="19" fillId="0" borderId="20" xfId="2" applyNumberFormat="1" applyFont="1" applyFill="1" applyBorder="1" applyAlignment="1">
      <alignment vertical="center" shrinkToFit="1"/>
    </xf>
    <xf numFmtId="177" fontId="19" fillId="0" borderId="62" xfId="2" applyNumberFormat="1" applyFont="1" applyFill="1" applyBorder="1" applyAlignment="1">
      <alignment vertical="center" shrinkToFit="1"/>
    </xf>
    <xf numFmtId="38" fontId="19" fillId="0" borderId="71" xfId="2" applyFont="1" applyFill="1" applyBorder="1" applyAlignment="1">
      <alignment vertical="center" shrinkToFit="1"/>
    </xf>
    <xf numFmtId="38" fontId="19" fillId="0" borderId="72" xfId="2" applyFont="1" applyFill="1" applyBorder="1" applyAlignment="1">
      <alignment vertical="center" shrinkToFit="1"/>
    </xf>
    <xf numFmtId="177" fontId="19" fillId="0" borderId="71" xfId="2" applyNumberFormat="1" applyFont="1" applyFill="1" applyBorder="1" applyAlignment="1">
      <alignment vertical="center" shrinkToFit="1"/>
    </xf>
    <xf numFmtId="177" fontId="19" fillId="0" borderId="26" xfId="2" applyNumberFormat="1" applyFont="1" applyFill="1" applyBorder="1" applyAlignment="1">
      <alignment vertical="center" shrinkToFit="1"/>
    </xf>
    <xf numFmtId="177" fontId="19" fillId="0" borderId="72" xfId="2" applyNumberFormat="1" applyFont="1" applyFill="1" applyBorder="1" applyAlignment="1">
      <alignment vertical="center" shrinkToFit="1"/>
    </xf>
    <xf numFmtId="38" fontId="19" fillId="0" borderId="72" xfId="2" applyFont="1" applyFill="1" applyBorder="1" applyAlignment="1">
      <alignment vertical="center"/>
    </xf>
    <xf numFmtId="0" fontId="10" fillId="0" borderId="0" xfId="15" applyFont="1" applyFill="1" applyBorder="1" applyAlignment="1">
      <alignment horizontal="distributed" vertical="center" indent="2"/>
    </xf>
    <xf numFmtId="4" fontId="17" fillId="0" borderId="0" xfId="15" applyNumberFormat="1" applyFont="1" applyFill="1" applyBorder="1" applyAlignment="1">
      <alignment vertical="center"/>
    </xf>
    <xf numFmtId="0" fontId="6" fillId="0" borderId="0" xfId="15" applyFont="1" applyFill="1" applyBorder="1"/>
    <xf numFmtId="0" fontId="6" fillId="0" borderId="68" xfId="15" applyFont="1" applyFill="1" applyBorder="1" applyAlignment="1">
      <alignment vertical="center"/>
    </xf>
    <xf numFmtId="0" fontId="6" fillId="0" borderId="68" xfId="15" applyFont="1" applyFill="1" applyBorder="1"/>
    <xf numFmtId="0" fontId="17" fillId="0" borderId="0" xfId="15" applyFont="1" applyFill="1" applyBorder="1" applyAlignment="1">
      <alignment horizontal="distributed" vertical="center" wrapText="1"/>
    </xf>
    <xf numFmtId="0" fontId="17" fillId="0" borderId="0" xfId="15" applyFont="1" applyFill="1" applyBorder="1" applyAlignment="1">
      <alignment horizontal="distributed" vertical="center"/>
    </xf>
    <xf numFmtId="179" fontId="36" fillId="0" borderId="0" xfId="2" applyNumberFormat="1" applyFont="1" applyFill="1" applyBorder="1" applyAlignment="1">
      <alignment vertical="center" shrinkToFit="1"/>
    </xf>
    <xf numFmtId="0" fontId="10" fillId="0" borderId="26" xfId="0" applyFont="1" applyBorder="1" applyAlignment="1">
      <alignment horizontal="center" vertical="center"/>
    </xf>
    <xf numFmtId="3" fontId="10" fillId="0" borderId="26" xfId="0" applyNumberFormat="1" applyFont="1" applyBorder="1" applyAlignment="1">
      <alignment horizontal="right" vertical="center"/>
    </xf>
    <xf numFmtId="0" fontId="10" fillId="0" borderId="27" xfId="0" applyFont="1" applyBorder="1" applyAlignment="1">
      <alignment horizontal="center" vertical="center"/>
    </xf>
    <xf numFmtId="0" fontId="10" fillId="0" borderId="38" xfId="9" applyFont="1" applyFill="1" applyBorder="1" applyAlignment="1">
      <alignment horizontal="center" vertical="center" wrapText="1"/>
    </xf>
    <xf numFmtId="0" fontId="16" fillId="0" borderId="21" xfId="9" applyFont="1" applyFill="1" applyBorder="1" applyAlignment="1">
      <alignment horizontal="justify" vertical="center" wrapText="1"/>
    </xf>
    <xf numFmtId="0" fontId="10" fillId="0" borderId="117" xfId="0" applyFont="1" applyFill="1" applyBorder="1" applyAlignment="1">
      <alignment horizontal="center" vertical="center"/>
    </xf>
    <xf numFmtId="0" fontId="10" fillId="0" borderId="118" xfId="0" applyFont="1" applyFill="1" applyBorder="1" applyAlignment="1">
      <alignment horizontal="center" vertical="center"/>
    </xf>
    <xf numFmtId="0" fontId="37" fillId="5" borderId="82" xfId="0" applyFont="1" applyFill="1" applyBorder="1" applyAlignment="1">
      <alignment horizontal="distributed" vertical="center"/>
    </xf>
    <xf numFmtId="0" fontId="37" fillId="5" borderId="68" xfId="0" applyFont="1" applyFill="1" applyBorder="1" applyAlignment="1">
      <alignment horizontal="distributed" vertical="center"/>
    </xf>
    <xf numFmtId="0" fontId="37" fillId="5" borderId="105" xfId="0" applyFont="1" applyFill="1" applyBorder="1" applyAlignment="1">
      <alignment horizontal="distributed" vertical="center"/>
    </xf>
    <xf numFmtId="0" fontId="37" fillId="5" borderId="40" xfId="0" applyFont="1" applyFill="1" applyBorder="1" applyAlignment="1">
      <alignment horizontal="distributed" vertical="center"/>
    </xf>
    <xf numFmtId="0" fontId="37" fillId="5" borderId="0" xfId="0" applyFont="1" applyFill="1" applyBorder="1" applyAlignment="1">
      <alignment horizontal="distributed" vertical="center"/>
    </xf>
    <xf numFmtId="0" fontId="37" fillId="5" borderId="24" xfId="0" applyFont="1" applyFill="1" applyBorder="1" applyAlignment="1">
      <alignment horizontal="distributed" vertical="center"/>
    </xf>
    <xf numFmtId="0" fontId="37" fillId="5" borderId="104" xfId="0" applyFont="1" applyFill="1" applyBorder="1" applyAlignment="1">
      <alignment horizontal="distributed" vertical="center"/>
    </xf>
    <xf numFmtId="0" fontId="37" fillId="5" borderId="46" xfId="0" applyFont="1" applyFill="1" applyBorder="1" applyAlignment="1">
      <alignment horizontal="distributed" vertical="center"/>
    </xf>
    <xf numFmtId="0" fontId="37" fillId="5" borderId="27" xfId="0" applyFont="1" applyFill="1" applyBorder="1" applyAlignment="1">
      <alignment horizontal="distributed" vertical="center"/>
    </xf>
    <xf numFmtId="0" fontId="6" fillId="3" borderId="106" xfId="8" applyFont="1" applyFill="1" applyBorder="1" applyAlignment="1">
      <alignment horizontal="center" vertical="center"/>
    </xf>
    <xf numFmtId="0" fontId="6" fillId="3" borderId="107" xfId="8" applyFont="1" applyFill="1" applyBorder="1" applyAlignment="1">
      <alignment horizontal="center" vertical="center"/>
    </xf>
    <xf numFmtId="0" fontId="10" fillId="3" borderId="0" xfId="8" applyFont="1" applyFill="1" applyAlignment="1">
      <alignment horizontal="left" vertical="top" wrapText="1"/>
    </xf>
    <xf numFmtId="0" fontId="6" fillId="3" borderId="68" xfId="8" applyFont="1" applyFill="1" applyBorder="1" applyAlignment="1">
      <alignment horizontal="left" vertical="center" wrapText="1"/>
    </xf>
    <xf numFmtId="0" fontId="6" fillId="3" borderId="68" xfId="8" applyFont="1" applyFill="1" applyBorder="1" applyAlignment="1">
      <alignment horizontal="left" vertical="center"/>
    </xf>
    <xf numFmtId="0" fontId="6" fillId="3" borderId="0" xfId="8" applyFont="1" applyFill="1" applyAlignment="1">
      <alignment horizontal="left" vertical="center"/>
    </xf>
    <xf numFmtId="0" fontId="6" fillId="3" borderId="0" xfId="8" applyFont="1" applyFill="1" applyAlignment="1">
      <alignment horizontal="left" vertical="center" wrapText="1"/>
    </xf>
    <xf numFmtId="0" fontId="10" fillId="0" borderId="103" xfId="9" applyFont="1" applyFill="1" applyBorder="1" applyAlignment="1">
      <alignment horizontal="center" vertical="center"/>
    </xf>
    <xf numFmtId="0" fontId="10" fillId="0" borderId="44" xfId="9" applyFont="1" applyFill="1" applyBorder="1" applyAlignment="1">
      <alignment horizontal="center" vertical="center"/>
    </xf>
    <xf numFmtId="0" fontId="10" fillId="0" borderId="108" xfId="9" applyFont="1" applyFill="1" applyBorder="1" applyAlignment="1">
      <alignment horizontal="center" vertical="center" wrapText="1"/>
    </xf>
    <xf numFmtId="0" fontId="10" fillId="0" borderId="109" xfId="9" applyFont="1" applyFill="1" applyBorder="1" applyAlignment="1">
      <alignment horizontal="center" vertical="center" wrapText="1"/>
    </xf>
    <xf numFmtId="0" fontId="10" fillId="0" borderId="43" xfId="9" applyFont="1" applyFill="1" applyBorder="1" applyAlignment="1">
      <alignment horizontal="center" vertical="center" wrapText="1"/>
    </xf>
    <xf numFmtId="0" fontId="10" fillId="0" borderId="44" xfId="9" applyFont="1" applyFill="1" applyBorder="1" applyAlignment="1">
      <alignment horizontal="center" vertical="center" wrapText="1"/>
    </xf>
    <xf numFmtId="0" fontId="32" fillId="0" borderId="88" xfId="9" applyFont="1" applyFill="1" applyBorder="1" applyAlignment="1">
      <alignment horizontal="center" vertical="center"/>
    </xf>
    <xf numFmtId="0" fontId="32" fillId="0" borderId="40" xfId="9" applyFont="1" applyFill="1" applyBorder="1" applyAlignment="1">
      <alignment horizontal="center" vertical="center"/>
    </xf>
    <xf numFmtId="0" fontId="10" fillId="0" borderId="43" xfId="9" applyFont="1" applyFill="1" applyBorder="1" applyAlignment="1">
      <alignment horizontal="center" vertical="center"/>
    </xf>
    <xf numFmtId="0" fontId="10" fillId="0" borderId="3" xfId="9" applyFont="1" applyFill="1" applyBorder="1" applyAlignment="1">
      <alignment horizontal="center" vertical="center" wrapText="1"/>
    </xf>
    <xf numFmtId="0" fontId="10" fillId="0" borderId="5" xfId="9" applyFont="1" applyFill="1" applyBorder="1" applyAlignment="1">
      <alignment horizontal="center" vertical="center" wrapText="1"/>
    </xf>
    <xf numFmtId="0" fontId="10" fillId="0" borderId="6" xfId="9" applyFont="1" applyFill="1" applyBorder="1" applyAlignment="1">
      <alignment horizontal="center" vertical="center" wrapText="1"/>
    </xf>
    <xf numFmtId="0" fontId="10" fillId="0" borderId="41" xfId="10" applyFont="1" applyFill="1" applyBorder="1" applyAlignment="1">
      <alignment horizontal="center" vertical="center"/>
    </xf>
    <xf numFmtId="0" fontId="10" fillId="0" borderId="47" xfId="10" applyFont="1" applyFill="1" applyBorder="1" applyAlignment="1">
      <alignment horizontal="center" vertical="center"/>
    </xf>
    <xf numFmtId="49" fontId="10" fillId="0" borderId="63" xfId="10" applyNumberFormat="1" applyFont="1" applyFill="1" applyBorder="1" applyAlignment="1">
      <alignment horizontal="center" vertical="center"/>
    </xf>
    <xf numFmtId="49" fontId="10" fillId="0" borderId="80" xfId="10" applyNumberFormat="1" applyFont="1" applyFill="1" applyBorder="1" applyAlignment="1">
      <alignment horizontal="center" vertical="center"/>
    </xf>
    <xf numFmtId="49" fontId="10" fillId="0" borderId="62" xfId="10" applyNumberFormat="1" applyFont="1" applyFill="1" applyBorder="1" applyAlignment="1">
      <alignment horizontal="center" vertical="center"/>
    </xf>
    <xf numFmtId="0" fontId="10" fillId="0" borderId="110" xfId="10" applyFont="1" applyFill="1" applyBorder="1" applyAlignment="1">
      <alignment horizontal="center" vertical="center"/>
    </xf>
    <xf numFmtId="0" fontId="6" fillId="0" borderId="43" xfId="10" applyFont="1" applyFill="1" applyBorder="1" applyAlignment="1">
      <alignment vertical="center"/>
    </xf>
    <xf numFmtId="0" fontId="6" fillId="0" borderId="44" xfId="10" applyFont="1" applyFill="1" applyBorder="1" applyAlignment="1">
      <alignment vertical="center"/>
    </xf>
    <xf numFmtId="0" fontId="10" fillId="0" borderId="63" xfId="10" applyNumberFormat="1" applyFont="1" applyFill="1" applyBorder="1" applyAlignment="1">
      <alignment horizontal="distributed" vertical="center"/>
    </xf>
    <xf numFmtId="0" fontId="10" fillId="0" borderId="80" xfId="10" applyNumberFormat="1" applyFont="1" applyFill="1" applyBorder="1" applyAlignment="1">
      <alignment horizontal="distributed" vertical="center"/>
    </xf>
    <xf numFmtId="0" fontId="10" fillId="0" borderId="21" xfId="10" applyNumberFormat="1" applyFont="1" applyFill="1" applyBorder="1" applyAlignment="1">
      <alignment horizontal="distributed" vertical="center"/>
    </xf>
    <xf numFmtId="0" fontId="10" fillId="0" borderId="111" xfId="10" applyFont="1" applyFill="1" applyBorder="1" applyAlignment="1">
      <alignment horizontal="distributed" vertical="center" indent="8"/>
    </xf>
    <xf numFmtId="0" fontId="10" fillId="0" borderId="68" xfId="10" applyFont="1" applyFill="1" applyBorder="1" applyAlignment="1">
      <alignment horizontal="distributed" vertical="center" indent="8"/>
    </xf>
    <xf numFmtId="0" fontId="10" fillId="0" borderId="112" xfId="10" applyFont="1" applyFill="1" applyBorder="1" applyAlignment="1">
      <alignment horizontal="distributed" vertical="center" indent="8"/>
    </xf>
    <xf numFmtId="0" fontId="6" fillId="0" borderId="7" xfId="10" applyFont="1" applyFill="1" applyBorder="1" applyAlignment="1">
      <alignment horizontal="distributed" vertical="center" indent="8"/>
    </xf>
    <xf numFmtId="0" fontId="6" fillId="0" borderId="6" xfId="10" applyFont="1" applyFill="1" applyBorder="1" applyAlignment="1">
      <alignment horizontal="distributed" vertical="center" indent="8"/>
    </xf>
    <xf numFmtId="0" fontId="6" fillId="0" borderId="8" xfId="10" applyFont="1" applyFill="1" applyBorder="1" applyAlignment="1">
      <alignment horizontal="distributed" vertical="center" indent="8"/>
    </xf>
    <xf numFmtId="0" fontId="10" fillId="0" borderId="63" xfId="10" applyFont="1" applyFill="1" applyBorder="1" applyAlignment="1">
      <alignment horizontal="left" vertical="center"/>
    </xf>
    <xf numFmtId="0" fontId="1" fillId="0" borderId="80" xfId="0" applyFont="1" applyBorder="1">
      <alignment vertical="center"/>
    </xf>
    <xf numFmtId="0" fontId="1" fillId="0" borderId="62" xfId="0" applyFont="1" applyBorder="1">
      <alignment vertical="center"/>
    </xf>
    <xf numFmtId="0" fontId="19" fillId="0" borderId="97" xfId="10" applyFont="1" applyFill="1" applyBorder="1" applyAlignment="1">
      <alignment horizontal="center" vertical="center"/>
    </xf>
    <xf numFmtId="0" fontId="19" fillId="0" borderId="45" xfId="10" applyFont="1" applyFill="1" applyBorder="1" applyAlignment="1">
      <alignment horizontal="center" vertical="center"/>
    </xf>
    <xf numFmtId="0" fontId="10" fillId="0" borderId="63" xfId="10" applyFont="1" applyFill="1" applyBorder="1" applyAlignment="1">
      <alignment horizontal="center" vertical="center"/>
    </xf>
    <xf numFmtId="0" fontId="10" fillId="0" borderId="80" xfId="10" applyFont="1" applyFill="1" applyBorder="1" applyAlignment="1">
      <alignment horizontal="center" vertical="center"/>
    </xf>
    <xf numFmtId="0" fontId="10" fillId="0" borderId="62" xfId="10" applyFont="1" applyFill="1" applyBorder="1" applyAlignment="1">
      <alignment horizontal="center" vertical="center"/>
    </xf>
    <xf numFmtId="49" fontId="10" fillId="0" borderId="111" xfId="10" applyNumberFormat="1" applyFont="1" applyFill="1" applyBorder="1" applyAlignment="1">
      <alignment horizontal="distributed" vertical="center" indent="3"/>
    </xf>
    <xf numFmtId="0" fontId="6" fillId="0" borderId="68" xfId="10" applyFont="1" applyFill="1" applyBorder="1" applyAlignment="1">
      <alignment horizontal="distributed" vertical="center" indent="3"/>
    </xf>
    <xf numFmtId="0" fontId="6" fillId="0" borderId="112" xfId="10" applyFont="1" applyFill="1" applyBorder="1" applyAlignment="1">
      <alignment horizontal="distributed" vertical="center" indent="3"/>
    </xf>
    <xf numFmtId="0" fontId="6" fillId="0" borderId="4" xfId="10" applyFont="1" applyFill="1" applyBorder="1" applyAlignment="1">
      <alignment horizontal="distributed" vertical="center" indent="3"/>
    </xf>
    <xf numFmtId="0" fontId="6" fillId="0" borderId="0" xfId="10" applyFont="1" applyFill="1" applyAlignment="1">
      <alignment horizontal="distributed" vertical="center" indent="3"/>
    </xf>
    <xf numFmtId="0" fontId="6" fillId="0" borderId="5" xfId="10" applyFont="1" applyFill="1" applyBorder="1" applyAlignment="1">
      <alignment horizontal="distributed" vertical="center" indent="3"/>
    </xf>
    <xf numFmtId="0" fontId="6" fillId="0" borderId="7" xfId="10" applyFont="1" applyFill="1" applyBorder="1" applyAlignment="1">
      <alignment horizontal="distributed" vertical="center" indent="3"/>
    </xf>
    <xf numFmtId="0" fontId="6" fillId="0" borderId="6" xfId="10" applyFont="1" applyFill="1" applyBorder="1" applyAlignment="1">
      <alignment horizontal="distributed" vertical="center" indent="3"/>
    </xf>
    <xf numFmtId="0" fontId="6" fillId="0" borderId="8" xfId="10" applyFont="1" applyFill="1" applyBorder="1" applyAlignment="1">
      <alignment horizontal="distributed" vertical="center" indent="3"/>
    </xf>
    <xf numFmtId="0" fontId="6" fillId="0" borderId="47" xfId="10" applyFont="1" applyFill="1" applyBorder="1" applyAlignment="1">
      <alignment horizontal="center" vertical="center"/>
    </xf>
    <xf numFmtId="0" fontId="19" fillId="0" borderId="98" xfId="10" applyFont="1" applyFill="1" applyBorder="1" applyAlignment="1">
      <alignment horizontal="center" vertical="center"/>
    </xf>
    <xf numFmtId="0" fontId="19" fillId="0" borderId="85" xfId="10" applyFont="1" applyFill="1" applyBorder="1" applyAlignment="1">
      <alignment horizontal="center" vertical="center"/>
    </xf>
    <xf numFmtId="0" fontId="10" fillId="0" borderId="80" xfId="10" applyFont="1" applyFill="1" applyBorder="1" applyAlignment="1">
      <alignment horizontal="left" vertical="center"/>
    </xf>
    <xf numFmtId="0" fontId="10" fillId="0" borderId="62" xfId="10" applyFont="1" applyFill="1" applyBorder="1" applyAlignment="1">
      <alignment horizontal="left" vertical="center"/>
    </xf>
    <xf numFmtId="0" fontId="10" fillId="0" borderId="111" xfId="10" applyFont="1" applyFill="1" applyBorder="1" applyAlignment="1">
      <alignment horizontal="distributed" vertical="center" indent="3"/>
    </xf>
    <xf numFmtId="0" fontId="10" fillId="0" borderId="68" xfId="10" applyFont="1" applyFill="1" applyBorder="1" applyAlignment="1">
      <alignment horizontal="distributed" vertical="center" indent="3"/>
    </xf>
    <xf numFmtId="0" fontId="10" fillId="0" borderId="112" xfId="10" applyFont="1" applyFill="1" applyBorder="1" applyAlignment="1">
      <alignment horizontal="distributed" vertical="center" indent="3"/>
    </xf>
    <xf numFmtId="0" fontId="10" fillId="0" borderId="77" xfId="10" applyFont="1" applyFill="1" applyBorder="1" applyAlignment="1">
      <alignment horizontal="center" vertical="center"/>
    </xf>
    <xf numFmtId="0" fontId="10" fillId="0" borderId="76" xfId="10" applyFont="1" applyFill="1" applyBorder="1" applyAlignment="1">
      <alignment horizontal="center" vertical="center"/>
    </xf>
    <xf numFmtId="0" fontId="10" fillId="0" borderId="107" xfId="10" applyFont="1" applyFill="1" applyBorder="1" applyAlignment="1">
      <alignment horizontal="center" vertical="center"/>
    </xf>
    <xf numFmtId="49" fontId="32" fillId="0" borderId="63" xfId="10" applyNumberFormat="1" applyFont="1" applyFill="1" applyBorder="1" applyAlignment="1">
      <alignment horizontal="center" vertical="center"/>
    </xf>
    <xf numFmtId="49" fontId="32" fillId="0" borderId="80" xfId="10" applyNumberFormat="1" applyFont="1" applyFill="1" applyBorder="1" applyAlignment="1">
      <alignment horizontal="center" vertical="center"/>
    </xf>
    <xf numFmtId="49" fontId="32" fillId="0" borderId="62" xfId="10" applyNumberFormat="1" applyFont="1" applyFill="1" applyBorder="1" applyAlignment="1">
      <alignment horizontal="center" vertical="center"/>
    </xf>
    <xf numFmtId="49" fontId="10" fillId="0" borderId="67" xfId="10" applyNumberFormat="1" applyFont="1" applyFill="1" applyBorder="1" applyAlignment="1">
      <alignment horizontal="center" vertical="center"/>
    </xf>
    <xf numFmtId="49" fontId="10" fillId="0" borderId="81" xfId="10" applyNumberFormat="1" applyFont="1" applyFill="1" applyBorder="1" applyAlignment="1">
      <alignment horizontal="center" vertical="center"/>
    </xf>
    <xf numFmtId="49" fontId="10" fillId="0" borderId="66" xfId="10" applyNumberFormat="1" applyFont="1" applyFill="1" applyBorder="1" applyAlignment="1">
      <alignment horizontal="center" vertical="center"/>
    </xf>
    <xf numFmtId="0" fontId="32" fillId="0" borderId="63" xfId="10" applyNumberFormat="1" applyFont="1" applyFill="1" applyBorder="1" applyAlignment="1">
      <alignment horizontal="distributed" vertical="center"/>
    </xf>
    <xf numFmtId="0" fontId="32" fillId="0" borderId="80" xfId="10" applyNumberFormat="1" applyFont="1" applyFill="1" applyBorder="1" applyAlignment="1">
      <alignment horizontal="distributed" vertical="center"/>
    </xf>
    <xf numFmtId="0" fontId="32" fillId="0" borderId="21" xfId="10" applyNumberFormat="1" applyFont="1" applyFill="1" applyBorder="1" applyAlignment="1">
      <alignment horizontal="distributed" vertical="center"/>
    </xf>
    <xf numFmtId="0" fontId="10" fillId="0" borderId="97" xfId="10" applyFont="1" applyFill="1" applyBorder="1" applyAlignment="1">
      <alignment horizontal="center" vertical="center" wrapText="1"/>
    </xf>
    <xf numFmtId="0" fontId="10" fillId="0" borderId="45" xfId="10" applyFont="1" applyFill="1" applyBorder="1" applyAlignment="1">
      <alignment horizontal="center" vertical="center" wrapText="1"/>
    </xf>
    <xf numFmtId="0" fontId="10" fillId="0" borderId="47" xfId="10" applyFont="1" applyFill="1" applyBorder="1" applyAlignment="1">
      <alignment horizontal="center" vertical="center" wrapText="1"/>
    </xf>
    <xf numFmtId="0" fontId="10" fillId="0" borderId="97" xfId="10" applyFont="1" applyFill="1" applyBorder="1" applyAlignment="1">
      <alignment horizontal="center" vertical="center"/>
    </xf>
    <xf numFmtId="0" fontId="10" fillId="0" borderId="45" xfId="10" applyFont="1" applyFill="1" applyBorder="1" applyAlignment="1">
      <alignment horizontal="center" vertical="center"/>
    </xf>
    <xf numFmtId="0" fontId="10" fillId="0" borderId="73" xfId="10" applyNumberFormat="1" applyFont="1" applyFill="1" applyBorder="1" applyAlignment="1">
      <alignment horizontal="distributed" vertical="center"/>
    </xf>
    <xf numFmtId="0" fontId="10" fillId="0" borderId="46" xfId="10" applyNumberFormat="1" applyFont="1" applyFill="1" applyBorder="1" applyAlignment="1">
      <alignment horizontal="distributed" vertical="center"/>
    </xf>
    <xf numFmtId="0" fontId="10" fillId="0" borderId="27" xfId="10" applyNumberFormat="1" applyFont="1" applyFill="1" applyBorder="1" applyAlignment="1">
      <alignment horizontal="distributed" vertical="center"/>
    </xf>
    <xf numFmtId="0" fontId="19" fillId="0" borderId="97" xfId="10" applyNumberFormat="1" applyFont="1" applyFill="1" applyBorder="1" applyAlignment="1">
      <alignment horizontal="center" vertical="center"/>
    </xf>
    <xf numFmtId="0" fontId="19" fillId="0" borderId="45" xfId="10" applyNumberFormat="1" applyFont="1" applyFill="1" applyBorder="1" applyAlignment="1">
      <alignment horizontal="center" vertical="center"/>
    </xf>
    <xf numFmtId="0" fontId="10" fillId="0" borderId="63" xfId="10" applyNumberFormat="1" applyFont="1" applyFill="1" applyBorder="1" applyAlignment="1">
      <alignment horizontal="center" vertical="center"/>
    </xf>
    <xf numFmtId="0" fontId="10" fillId="0" borderId="12" xfId="10" applyFont="1" applyFill="1" applyBorder="1" applyAlignment="1">
      <alignment horizontal="center" vertical="center"/>
    </xf>
    <xf numFmtId="0" fontId="32" fillId="0" borderId="63" xfId="10" applyFont="1" applyFill="1" applyBorder="1" applyAlignment="1">
      <alignment horizontal="left" vertical="center" shrinkToFit="1"/>
    </xf>
    <xf numFmtId="0" fontId="32" fillId="0" borderId="80" xfId="10" applyFont="1" applyFill="1" applyBorder="1" applyAlignment="1">
      <alignment horizontal="left" vertical="center" shrinkToFit="1"/>
    </xf>
    <xf numFmtId="0" fontId="32" fillId="0" borderId="62" xfId="10" applyFont="1" applyFill="1" applyBorder="1" applyAlignment="1">
      <alignment horizontal="left" vertical="center" shrinkToFit="1"/>
    </xf>
    <xf numFmtId="0" fontId="10" fillId="0" borderId="67" xfId="10" applyNumberFormat="1" applyFont="1" applyFill="1" applyBorder="1" applyAlignment="1">
      <alignment horizontal="distributed" vertical="center"/>
    </xf>
    <xf numFmtId="0" fontId="10" fillId="0" borderId="81" xfId="10" applyNumberFormat="1" applyFont="1" applyFill="1" applyBorder="1" applyAlignment="1">
      <alignment horizontal="distributed" vertical="center"/>
    </xf>
    <xf numFmtId="0" fontId="10" fillId="0" borderId="33" xfId="10" applyNumberFormat="1" applyFont="1" applyFill="1" applyBorder="1" applyAlignment="1">
      <alignment horizontal="distributed" vertical="center"/>
    </xf>
    <xf numFmtId="0" fontId="10" fillId="0" borderId="67" xfId="10" applyFont="1" applyFill="1" applyBorder="1" applyAlignment="1">
      <alignment horizontal="left" vertical="center"/>
    </xf>
    <xf numFmtId="0" fontId="1" fillId="0" borderId="81" xfId="0" applyFont="1" applyBorder="1">
      <alignment vertical="center"/>
    </xf>
    <xf numFmtId="0" fontId="1" fillId="0" borderId="66" xfId="0" applyFont="1" applyBorder="1">
      <alignment vertical="center"/>
    </xf>
    <xf numFmtId="0" fontId="10" fillId="0" borderId="42" xfId="10" applyFont="1" applyFill="1" applyBorder="1" applyAlignment="1">
      <alignment horizontal="center" vertical="center"/>
    </xf>
    <xf numFmtId="0" fontId="10" fillId="0" borderId="86" xfId="10" applyFont="1" applyFill="1" applyBorder="1" applyAlignment="1">
      <alignment horizontal="center" vertical="center"/>
    </xf>
    <xf numFmtId="0" fontId="16" fillId="0" borderId="0" xfId="11" applyFont="1" applyFill="1" applyAlignment="1">
      <alignment horizontal="left" vertical="top" wrapText="1"/>
    </xf>
    <xf numFmtId="0" fontId="6" fillId="0" borderId="63" xfId="11" applyFont="1" applyFill="1" applyBorder="1" applyAlignment="1">
      <alignment horizontal="left"/>
    </xf>
    <xf numFmtId="0" fontId="6" fillId="0" borderId="62" xfId="11" applyFont="1" applyFill="1" applyBorder="1" applyAlignment="1">
      <alignment horizontal="left"/>
    </xf>
    <xf numFmtId="0" fontId="6" fillId="0" borderId="6" xfId="11" applyFont="1" applyFill="1" applyBorder="1" applyAlignment="1">
      <alignment horizontal="center"/>
    </xf>
    <xf numFmtId="0" fontId="6" fillId="0" borderId="2" xfId="11" applyFont="1" applyFill="1" applyBorder="1" applyAlignment="1">
      <alignment horizontal="left"/>
    </xf>
    <xf numFmtId="0" fontId="25" fillId="0" borderId="75" xfId="12" applyFont="1" applyFill="1" applyBorder="1" applyAlignment="1">
      <alignment horizontal="center" vertical="center" justifyLastLine="1"/>
    </xf>
    <xf numFmtId="0" fontId="25" fillId="0" borderId="75" xfId="12" applyFont="1" applyFill="1" applyBorder="1" applyAlignment="1">
      <alignment horizontal="distributed" vertical="center" indent="2"/>
    </xf>
    <xf numFmtId="0" fontId="25" fillId="0" borderId="110" xfId="12" applyFont="1" applyFill="1" applyBorder="1" applyAlignment="1">
      <alignment horizontal="center" vertical="center"/>
    </xf>
    <xf numFmtId="0" fontId="23" fillId="0" borderId="43" xfId="12" applyFont="1" applyFill="1" applyBorder="1" applyAlignment="1">
      <alignment horizontal="center" vertical="center"/>
    </xf>
    <xf numFmtId="0" fontId="23" fillId="0" borderId="44" xfId="12" applyFont="1" applyFill="1" applyBorder="1" applyAlignment="1">
      <alignment horizontal="center" vertical="center"/>
    </xf>
    <xf numFmtId="0" fontId="25" fillId="0" borderId="0" xfId="12" applyFont="1" applyFill="1" applyBorder="1" applyAlignment="1">
      <alignment horizontal="center" vertical="center"/>
    </xf>
    <xf numFmtId="0" fontId="25" fillId="0" borderId="40" xfId="12" applyFont="1" applyFill="1" applyBorder="1" applyAlignment="1">
      <alignment horizontal="center" vertical="center"/>
    </xf>
    <xf numFmtId="0" fontId="25" fillId="0" borderId="42" xfId="12" applyFont="1" applyFill="1" applyBorder="1" applyAlignment="1">
      <alignment horizontal="center" vertical="center"/>
    </xf>
    <xf numFmtId="0" fontId="25" fillId="0" borderId="86" xfId="12" applyFont="1" applyFill="1" applyBorder="1" applyAlignment="1">
      <alignment horizontal="center" vertical="center"/>
    </xf>
    <xf numFmtId="0" fontId="25" fillId="0" borderId="110" xfId="12" applyFont="1" applyFill="1" applyBorder="1" applyAlignment="1">
      <alignment horizontal="center" vertical="center" shrinkToFit="1"/>
    </xf>
    <xf numFmtId="0" fontId="25" fillId="0" borderId="43" xfId="12" applyFont="1" applyFill="1" applyBorder="1" applyAlignment="1">
      <alignment horizontal="center" vertical="center" shrinkToFit="1"/>
    </xf>
    <xf numFmtId="0" fontId="25" fillId="0" borderId="77" xfId="12" applyFont="1" applyFill="1" applyBorder="1" applyAlignment="1">
      <alignment horizontal="center" vertical="center"/>
    </xf>
    <xf numFmtId="0" fontId="25" fillId="0" borderId="76" xfId="12" applyFont="1" applyFill="1" applyBorder="1" applyAlignment="1">
      <alignment horizontal="center" vertical="center"/>
    </xf>
    <xf numFmtId="0" fontId="25" fillId="0" borderId="41" xfId="12" applyFont="1" applyFill="1" applyBorder="1" applyAlignment="1">
      <alignment horizontal="center" vertical="center"/>
    </xf>
    <xf numFmtId="0" fontId="25" fillId="0" borderId="47" xfId="12" applyFont="1" applyFill="1" applyBorder="1" applyAlignment="1">
      <alignment horizontal="center" vertical="center"/>
    </xf>
    <xf numFmtId="0" fontId="25" fillId="0" borderId="12" xfId="12" applyFont="1" applyFill="1" applyBorder="1" applyAlignment="1">
      <alignment horizontal="center" vertical="center"/>
    </xf>
    <xf numFmtId="0" fontId="25" fillId="0" borderId="84" xfId="12" applyFont="1" applyFill="1" applyBorder="1" applyAlignment="1">
      <alignment horizontal="distributed" vertical="center" indent="2"/>
    </xf>
    <xf numFmtId="0" fontId="10" fillId="0" borderId="110" xfId="13" applyFont="1" applyFill="1" applyBorder="1" applyAlignment="1">
      <alignment horizontal="center" vertical="center" shrinkToFit="1"/>
    </xf>
    <xf numFmtId="0" fontId="10" fillId="0" borderId="43" xfId="13" applyFont="1" applyFill="1" applyBorder="1" applyAlignment="1">
      <alignment horizontal="center" vertical="center" shrinkToFit="1"/>
    </xf>
    <xf numFmtId="0" fontId="10" fillId="0" borderId="77" xfId="13" applyFont="1" applyFill="1" applyBorder="1" applyAlignment="1">
      <alignment horizontal="distributed" vertical="center" indent="2"/>
    </xf>
    <xf numFmtId="0" fontId="10" fillId="0" borderId="76" xfId="13" applyFont="1" applyFill="1" applyBorder="1" applyAlignment="1">
      <alignment horizontal="distributed" vertical="center" indent="2"/>
    </xf>
    <xf numFmtId="0" fontId="10" fillId="0" borderId="12" xfId="13" applyFont="1" applyFill="1" applyBorder="1" applyAlignment="1">
      <alignment horizontal="distributed" vertical="center" indent="2"/>
    </xf>
    <xf numFmtId="0" fontId="10" fillId="0" borderId="77" xfId="13" applyFont="1" applyFill="1" applyBorder="1" applyAlignment="1">
      <alignment horizontal="center" vertical="center"/>
    </xf>
    <xf numFmtId="0" fontId="10" fillId="0" borderId="76" xfId="13" applyFont="1" applyFill="1" applyBorder="1" applyAlignment="1">
      <alignment horizontal="center" vertical="center"/>
    </xf>
    <xf numFmtId="0" fontId="10" fillId="0" borderId="107" xfId="13" applyFont="1" applyFill="1" applyBorder="1" applyAlignment="1">
      <alignment horizontal="center" vertical="center"/>
    </xf>
    <xf numFmtId="0" fontId="10" fillId="0" borderId="107" xfId="13" applyFont="1" applyFill="1" applyBorder="1" applyAlignment="1">
      <alignment horizontal="distributed" vertical="center" indent="2"/>
    </xf>
    <xf numFmtId="0" fontId="10" fillId="0" borderId="75" xfId="13" applyFont="1" applyFill="1" applyBorder="1" applyAlignment="1">
      <alignment horizontal="center" vertical="center"/>
    </xf>
    <xf numFmtId="0" fontId="10" fillId="0" borderId="75" xfId="13" applyFont="1" applyFill="1" applyBorder="1" applyAlignment="1">
      <alignment horizontal="distributed" vertical="center" indent="2"/>
    </xf>
    <xf numFmtId="38" fontId="17" fillId="0" borderId="67" xfId="2" applyFont="1" applyFill="1" applyBorder="1" applyAlignment="1">
      <alignment horizontal="distributed" vertical="center"/>
    </xf>
    <xf numFmtId="38" fontId="17" fillId="0" borderId="81" xfId="2" applyFont="1" applyFill="1" applyBorder="1" applyAlignment="1">
      <alignment horizontal="distributed" vertical="center"/>
    </xf>
    <xf numFmtId="38" fontId="17" fillId="0" borderId="33" xfId="2" applyFont="1" applyFill="1" applyBorder="1" applyAlignment="1">
      <alignment horizontal="distributed" vertical="center"/>
    </xf>
    <xf numFmtId="0" fontId="10" fillId="0" borderId="84" xfId="13" applyFont="1" applyFill="1" applyBorder="1" applyAlignment="1">
      <alignment horizontal="distributed" vertical="center" indent="2"/>
    </xf>
    <xf numFmtId="0" fontId="10" fillId="0" borderId="110" xfId="13" applyFont="1" applyFill="1" applyBorder="1" applyAlignment="1">
      <alignment horizontal="center" vertical="center"/>
    </xf>
    <xf numFmtId="0" fontId="6" fillId="0" borderId="43" xfId="13" applyFont="1" applyFill="1" applyBorder="1" applyAlignment="1">
      <alignment horizontal="center" vertical="center"/>
    </xf>
    <xf numFmtId="0" fontId="10" fillId="0" borderId="77" xfId="13" applyFont="1" applyFill="1" applyBorder="1" applyAlignment="1">
      <alignment horizontal="distributed" vertical="center" indent="3"/>
    </xf>
    <xf numFmtId="0" fontId="6" fillId="0" borderId="76" xfId="13" applyFont="1" applyFill="1" applyBorder="1" applyAlignment="1">
      <alignment horizontal="distributed" vertical="center" indent="3"/>
    </xf>
    <xf numFmtId="0" fontId="6" fillId="0" borderId="12" xfId="13" applyFont="1" applyFill="1" applyBorder="1" applyAlignment="1">
      <alignment horizontal="distributed" vertical="center" indent="3"/>
    </xf>
    <xf numFmtId="3" fontId="10" fillId="0" borderId="67" xfId="2" applyNumberFormat="1" applyFont="1" applyFill="1" applyBorder="1" applyAlignment="1">
      <alignment horizontal="center" vertical="center"/>
    </xf>
    <xf numFmtId="3" fontId="10" fillId="0" borderId="81" xfId="2" applyNumberFormat="1" applyFont="1" applyFill="1" applyBorder="1" applyAlignment="1">
      <alignment horizontal="center" vertical="center"/>
    </xf>
    <xf numFmtId="3" fontId="10" fillId="0" borderId="33" xfId="2" applyNumberFormat="1" applyFont="1" applyFill="1" applyBorder="1" applyAlignment="1">
      <alignment horizontal="center" vertical="center"/>
    </xf>
    <xf numFmtId="3" fontId="10" fillId="0" borderId="67" xfId="2" applyNumberFormat="1" applyFont="1" applyFill="1" applyBorder="1" applyAlignment="1">
      <alignment horizontal="center" vertical="center" wrapText="1"/>
    </xf>
    <xf numFmtId="3" fontId="10" fillId="0" borderId="66" xfId="2" applyNumberFormat="1" applyFont="1" applyFill="1" applyBorder="1" applyAlignment="1">
      <alignment horizontal="center" vertical="center"/>
    </xf>
    <xf numFmtId="0" fontId="10" fillId="0" borderId="111" xfId="13" applyFont="1" applyFill="1" applyBorder="1" applyAlignment="1">
      <alignment horizontal="center" vertical="center"/>
    </xf>
    <xf numFmtId="0" fontId="10" fillId="0" borderId="112" xfId="13" applyFont="1" applyFill="1" applyBorder="1" applyAlignment="1">
      <alignment horizontal="center" vertical="center"/>
    </xf>
    <xf numFmtId="0" fontId="10" fillId="0" borderId="7" xfId="13" applyFont="1" applyFill="1" applyBorder="1" applyAlignment="1">
      <alignment horizontal="center" vertical="center"/>
    </xf>
    <xf numFmtId="0" fontId="10" fillId="0" borderId="8" xfId="13" applyFont="1" applyFill="1" applyBorder="1" applyAlignment="1">
      <alignment horizontal="center" vertical="center"/>
    </xf>
    <xf numFmtId="0" fontId="19" fillId="0" borderId="77" xfId="16" applyFont="1" applyFill="1" applyBorder="1" applyAlignment="1">
      <alignment horizontal="distributed" vertical="center" indent="1"/>
    </xf>
    <xf numFmtId="0" fontId="19" fillId="0" borderId="76" xfId="16" applyFont="1" applyFill="1" applyBorder="1" applyAlignment="1">
      <alignment horizontal="distributed" vertical="center" indent="1"/>
    </xf>
    <xf numFmtId="0" fontId="19" fillId="0" borderId="12" xfId="16" applyFont="1" applyFill="1" applyBorder="1" applyAlignment="1">
      <alignment horizontal="distributed" vertical="center" indent="1"/>
    </xf>
    <xf numFmtId="0" fontId="19" fillId="0" borderId="113" xfId="16" applyFont="1" applyFill="1" applyBorder="1" applyAlignment="1">
      <alignment horizontal="center" vertical="center" wrapText="1"/>
    </xf>
    <xf numFmtId="0" fontId="19" fillId="0" borderId="60" xfId="16" applyFont="1" applyFill="1" applyBorder="1" applyAlignment="1">
      <alignment horizontal="center" vertical="center"/>
    </xf>
    <xf numFmtId="0" fontId="19" fillId="0" borderId="42" xfId="16" applyFont="1" applyFill="1" applyBorder="1" applyAlignment="1">
      <alignment horizontal="center" vertical="center"/>
    </xf>
    <xf numFmtId="0" fontId="19" fillId="0" borderId="86" xfId="16" applyFont="1" applyFill="1" applyBorder="1" applyAlignment="1">
      <alignment horizontal="center" vertical="center"/>
    </xf>
    <xf numFmtId="0" fontId="38" fillId="0" borderId="14" xfId="0" applyNumberFormat="1" applyFont="1" applyBorder="1" applyAlignment="1">
      <alignment horizontal="center" vertical="center" wrapText="1" shrinkToFit="1"/>
    </xf>
    <xf numFmtId="0" fontId="38" fillId="0" borderId="16" xfId="0" applyNumberFormat="1" applyFont="1" applyBorder="1" applyAlignment="1">
      <alignment horizontal="center" vertical="center" shrinkToFit="1"/>
    </xf>
    <xf numFmtId="0" fontId="19" fillId="0" borderId="77" xfId="16" applyFont="1" applyFill="1" applyBorder="1" applyAlignment="1">
      <alignment horizontal="center" vertical="center" shrinkToFit="1"/>
    </xf>
    <xf numFmtId="0" fontId="19" fillId="0" borderId="76" xfId="16" applyFont="1" applyFill="1" applyBorder="1" applyAlignment="1">
      <alignment horizontal="center" vertical="center" shrinkToFit="1"/>
    </xf>
    <xf numFmtId="0" fontId="19" fillId="0" borderId="107" xfId="16" applyFont="1" applyFill="1" applyBorder="1" applyAlignment="1">
      <alignment horizontal="center" vertical="center" shrinkToFit="1"/>
    </xf>
    <xf numFmtId="0" fontId="38" fillId="0" borderId="16" xfId="0" applyNumberFormat="1" applyFont="1" applyBorder="1" applyAlignment="1">
      <alignment horizontal="center" vertical="center" wrapText="1" shrinkToFit="1"/>
    </xf>
    <xf numFmtId="0" fontId="19" fillId="0" borderId="3" xfId="16" applyFont="1" applyFill="1" applyBorder="1" applyAlignment="1">
      <alignment horizontal="center" vertical="center" wrapText="1"/>
    </xf>
    <xf numFmtId="0" fontId="19" fillId="0" borderId="8" xfId="16" applyFont="1" applyFill="1" applyBorder="1" applyAlignment="1">
      <alignment horizontal="center" vertical="center"/>
    </xf>
    <xf numFmtId="0" fontId="19" fillId="0" borderId="63" xfId="7" applyFont="1" applyFill="1" applyBorder="1" applyAlignment="1">
      <alignment horizontal="center" vertical="center"/>
    </xf>
    <xf numFmtId="0" fontId="19" fillId="0" borderId="77" xfId="16" applyFont="1" applyFill="1" applyBorder="1" applyAlignment="1">
      <alignment horizontal="center" vertical="center"/>
    </xf>
    <xf numFmtId="0" fontId="19" fillId="0" borderId="76" xfId="16" applyFont="1" applyFill="1" applyBorder="1" applyAlignment="1">
      <alignment horizontal="center" vertical="center"/>
    </xf>
    <xf numFmtId="0" fontId="19" fillId="0" borderId="12" xfId="16" applyFont="1" applyFill="1" applyBorder="1" applyAlignment="1">
      <alignment horizontal="center" vertical="center"/>
    </xf>
    <xf numFmtId="0" fontId="19" fillId="0" borderId="60" xfId="16" applyFont="1" applyFill="1" applyBorder="1" applyAlignment="1">
      <alignment horizontal="center" vertical="center" wrapText="1"/>
    </xf>
    <xf numFmtId="0" fontId="19" fillId="0" borderId="8" xfId="16" applyFont="1" applyFill="1" applyBorder="1" applyAlignment="1">
      <alignment horizontal="center" vertical="center" wrapText="1"/>
    </xf>
    <xf numFmtId="0" fontId="4" fillId="0" borderId="3" xfId="0" applyNumberFormat="1" applyFont="1" applyBorder="1" applyAlignment="1">
      <alignment horizontal="center" vertical="center" wrapText="1" shrinkToFit="1"/>
    </xf>
    <xf numFmtId="0" fontId="4" fillId="0" borderId="8" xfId="0" applyNumberFormat="1" applyFont="1" applyBorder="1" applyAlignment="1">
      <alignment horizontal="center" vertical="center" shrinkToFit="1"/>
    </xf>
    <xf numFmtId="0" fontId="19" fillId="0" borderId="77" xfId="16" applyFont="1" applyFill="1" applyBorder="1" applyAlignment="1">
      <alignment horizontal="center" vertical="center" wrapText="1"/>
    </xf>
    <xf numFmtId="0" fontId="19" fillId="0" borderId="76" xfId="16" applyFont="1" applyFill="1" applyBorder="1" applyAlignment="1">
      <alignment horizontal="center" vertical="center" wrapText="1"/>
    </xf>
    <xf numFmtId="0" fontId="19" fillId="0" borderId="62" xfId="7" applyFont="1" applyFill="1" applyBorder="1" applyAlignment="1">
      <alignment horizontal="center" vertical="center"/>
    </xf>
    <xf numFmtId="0" fontId="19" fillId="0" borderId="36" xfId="7" applyFont="1" applyFill="1" applyBorder="1" applyAlignment="1">
      <alignment horizontal="center" vertical="center"/>
    </xf>
    <xf numFmtId="0" fontId="19" fillId="0" borderId="61" xfId="7" applyFont="1" applyFill="1" applyBorder="1" applyAlignment="1">
      <alignment horizontal="center" vertical="center"/>
    </xf>
    <xf numFmtId="0" fontId="19" fillId="0" borderId="110" xfId="7" applyFont="1" applyFill="1" applyBorder="1" applyAlignment="1">
      <alignment horizontal="center" vertical="center"/>
    </xf>
    <xf numFmtId="0" fontId="11" fillId="0" borderId="43" xfId="16" applyFont="1" applyFill="1" applyBorder="1" applyAlignment="1">
      <alignment horizontal="center" vertical="center"/>
    </xf>
    <xf numFmtId="0" fontId="11" fillId="0" borderId="44" xfId="16" applyFont="1" applyFill="1" applyBorder="1" applyAlignment="1">
      <alignment horizontal="center" vertical="center"/>
    </xf>
    <xf numFmtId="0" fontId="19" fillId="0" borderId="77" xfId="7" applyFont="1" applyFill="1" applyBorder="1" applyAlignment="1">
      <alignment horizontal="center" vertical="center"/>
    </xf>
    <xf numFmtId="0" fontId="19" fillId="0" borderId="76" xfId="7" applyFont="1" applyFill="1" applyBorder="1" applyAlignment="1">
      <alignment horizontal="center" vertical="center"/>
    </xf>
    <xf numFmtId="0" fontId="19" fillId="0" borderId="107" xfId="7" applyFont="1" applyFill="1" applyBorder="1" applyAlignment="1">
      <alignment horizontal="center" vertical="center"/>
    </xf>
    <xf numFmtId="0" fontId="19" fillId="0" borderId="75" xfId="7" applyFont="1" applyFill="1" applyBorder="1" applyAlignment="1">
      <alignment horizontal="distributed" vertical="center" indent="1"/>
    </xf>
    <xf numFmtId="0" fontId="39" fillId="0" borderId="0" xfId="7" quotePrefix="1" applyFont="1" applyFill="1" applyAlignment="1">
      <alignment horizontal="left" vertical="center" textRotation="180"/>
    </xf>
    <xf numFmtId="0" fontId="39" fillId="0" borderId="0" xfId="7" applyFont="1" applyFill="1" applyAlignment="1">
      <alignment horizontal="left" vertical="center" textRotation="180"/>
    </xf>
    <xf numFmtId="0" fontId="38" fillId="0" borderId="113" xfId="0" applyNumberFormat="1" applyFont="1" applyBorder="1" applyAlignment="1">
      <alignment horizontal="center" vertical="center" wrapText="1" shrinkToFit="1"/>
    </xf>
    <xf numFmtId="0" fontId="38" fillId="0" borderId="60" xfId="0" applyNumberFormat="1" applyFont="1" applyBorder="1" applyAlignment="1">
      <alignment horizontal="center" vertical="center" shrinkToFit="1"/>
    </xf>
    <xf numFmtId="0" fontId="19" fillId="0" borderId="77" xfId="7" applyFont="1" applyFill="1" applyBorder="1" applyAlignment="1">
      <alignment horizontal="distributed" vertical="center" indent="1"/>
    </xf>
    <xf numFmtId="0" fontId="10" fillId="0" borderId="77" xfId="15" applyFont="1" applyFill="1" applyBorder="1" applyAlignment="1">
      <alignment horizontal="distributed" vertical="center" indent="2"/>
    </xf>
    <xf numFmtId="0" fontId="10" fillId="0" borderId="76" xfId="15" applyFont="1" applyFill="1" applyBorder="1" applyAlignment="1">
      <alignment horizontal="distributed" vertical="center" indent="2"/>
    </xf>
    <xf numFmtId="0" fontId="10" fillId="0" borderId="12" xfId="15" applyFont="1" applyFill="1" applyBorder="1" applyAlignment="1">
      <alignment horizontal="distributed" vertical="center" indent="2"/>
    </xf>
    <xf numFmtId="0" fontId="16" fillId="0" borderId="110" xfId="15" applyFont="1" applyFill="1" applyBorder="1" applyAlignment="1">
      <alignment horizontal="center" vertical="center"/>
    </xf>
    <xf numFmtId="0" fontId="6" fillId="0" borderId="44" xfId="15" applyFont="1" applyFill="1" applyBorder="1" applyAlignment="1">
      <alignment horizontal="center" vertical="center"/>
    </xf>
    <xf numFmtId="0" fontId="10" fillId="0" borderId="110" xfId="15" applyFont="1" applyFill="1" applyBorder="1" applyAlignment="1">
      <alignment horizontal="center" vertical="center"/>
    </xf>
    <xf numFmtId="0" fontId="10" fillId="0" borderId="77" xfId="15" applyFont="1" applyFill="1" applyBorder="1" applyAlignment="1">
      <alignment horizontal="distributed" vertical="center" indent="3"/>
    </xf>
    <xf numFmtId="0" fontId="6" fillId="0" borderId="76" xfId="15" applyFont="1" applyFill="1" applyBorder="1" applyAlignment="1">
      <alignment horizontal="distributed" vertical="center" indent="3"/>
    </xf>
    <xf numFmtId="0" fontId="6" fillId="0" borderId="12" xfId="15" applyFont="1" applyFill="1" applyBorder="1" applyAlignment="1">
      <alignment horizontal="distributed" vertical="center" indent="3"/>
    </xf>
    <xf numFmtId="0" fontId="10" fillId="0" borderId="77" xfId="15" applyFont="1" applyFill="1" applyBorder="1" applyAlignment="1">
      <alignment horizontal="center" vertical="center"/>
    </xf>
    <xf numFmtId="0" fontId="10" fillId="0" borderId="76" xfId="15" applyFont="1" applyFill="1" applyBorder="1" applyAlignment="1">
      <alignment horizontal="center" vertical="center"/>
    </xf>
    <xf numFmtId="0" fontId="10" fillId="0" borderId="107" xfId="15" applyFont="1" applyFill="1" applyBorder="1" applyAlignment="1">
      <alignment horizontal="center" vertical="center"/>
    </xf>
    <xf numFmtId="0" fontId="10" fillId="0" borderId="107" xfId="15" applyFont="1" applyFill="1" applyBorder="1" applyAlignment="1">
      <alignment horizontal="distributed" vertical="center" indent="2"/>
    </xf>
    <xf numFmtId="0" fontId="10" fillId="0" borderId="97" xfId="15" applyFont="1" applyFill="1" applyBorder="1" applyAlignment="1">
      <alignment horizontal="center" vertical="center"/>
    </xf>
    <xf numFmtId="0" fontId="10" fillId="0" borderId="98" xfId="15" applyFont="1" applyFill="1" applyBorder="1" applyAlignment="1">
      <alignment horizontal="center" vertical="center"/>
    </xf>
    <xf numFmtId="0" fontId="6" fillId="0" borderId="68" xfId="15" applyFont="1" applyFill="1" applyBorder="1" applyAlignment="1">
      <alignment horizontal="left" vertical="top" wrapText="1"/>
    </xf>
    <xf numFmtId="0" fontId="6" fillId="0" borderId="0" xfId="15" applyFont="1" applyFill="1" applyAlignment="1">
      <alignment horizontal="left" vertical="top" wrapText="1"/>
    </xf>
    <xf numFmtId="0" fontId="10" fillId="0" borderId="74" xfId="15" applyFont="1" applyFill="1" applyBorder="1" applyAlignment="1">
      <alignment horizontal="center" vertical="center"/>
    </xf>
    <xf numFmtId="0" fontId="6" fillId="0" borderId="38" xfId="15" applyFont="1" applyFill="1" applyBorder="1" applyAlignment="1">
      <alignment horizontal="center" vertical="center"/>
    </xf>
    <xf numFmtId="0" fontId="10" fillId="0" borderId="76" xfId="15" applyFont="1" applyFill="1" applyBorder="1" applyAlignment="1">
      <alignment horizontal="distributed" vertical="center" indent="3"/>
    </xf>
    <xf numFmtId="0" fontId="10" fillId="0" borderId="12" xfId="15" applyFont="1" applyFill="1" applyBorder="1" applyAlignment="1">
      <alignment horizontal="distributed" vertical="center" indent="3"/>
    </xf>
    <xf numFmtId="0" fontId="10" fillId="0" borderId="75" xfId="15" applyFont="1" applyFill="1" applyBorder="1" applyAlignment="1">
      <alignment horizontal="distributed" vertical="center" indent="2"/>
    </xf>
    <xf numFmtId="0" fontId="10" fillId="0" borderId="84" xfId="15" applyFont="1" applyFill="1" applyBorder="1" applyAlignment="1">
      <alignment horizontal="distributed" vertical="center" indent="2"/>
    </xf>
    <xf numFmtId="0" fontId="10" fillId="0" borderId="75" xfId="15" applyFont="1" applyFill="1" applyBorder="1" applyAlignment="1">
      <alignment horizontal="center" vertical="center"/>
    </xf>
    <xf numFmtId="0" fontId="10" fillId="0" borderId="84" xfId="15" applyFont="1" applyFill="1" applyBorder="1" applyAlignment="1">
      <alignment horizontal="center" vertical="center"/>
    </xf>
    <xf numFmtId="0" fontId="0" fillId="0" borderId="0" xfId="0" applyAlignment="1">
      <alignment horizontal="center" vertical="center"/>
    </xf>
    <xf numFmtId="0" fontId="11" fillId="0" borderId="0" xfId="0" applyFont="1" applyBorder="1" applyAlignment="1">
      <alignment horizontal="left" vertical="center" shrinkToFit="1"/>
    </xf>
    <xf numFmtId="0" fontId="11" fillId="0" borderId="0" xfId="0" applyFont="1" applyFill="1" applyBorder="1" applyAlignment="1">
      <alignment horizontal="left" vertical="center" shrinkToFit="1"/>
    </xf>
    <xf numFmtId="0" fontId="10" fillId="0" borderId="2" xfId="0" applyFont="1" applyBorder="1" applyAlignment="1">
      <alignment horizontal="left" indent="1" shrinkToFit="1"/>
    </xf>
    <xf numFmtId="0" fontId="8" fillId="0" borderId="4" xfId="0" applyFont="1" applyBorder="1" applyAlignment="1">
      <alignment horizontal="distributed" vertical="center" wrapText="1" indent="8"/>
    </xf>
    <xf numFmtId="0" fontId="8" fillId="0" borderId="0" xfId="0" applyFont="1" applyBorder="1" applyAlignment="1">
      <alignment horizontal="distributed" vertical="center" wrapText="1" indent="8"/>
    </xf>
    <xf numFmtId="0" fontId="8" fillId="0" borderId="5" xfId="0" applyFont="1" applyBorder="1" applyAlignment="1">
      <alignment horizontal="distributed" vertical="center" wrapText="1" indent="8"/>
    </xf>
    <xf numFmtId="0" fontId="9" fillId="0" borderId="4" xfId="0" applyFont="1" applyBorder="1" applyAlignment="1">
      <alignment horizontal="distributed" vertical="center" wrapText="1" indent="5"/>
    </xf>
    <xf numFmtId="0" fontId="9" fillId="0" borderId="0" xfId="0" applyFont="1" applyBorder="1" applyAlignment="1">
      <alignment horizontal="distributed" vertical="center" wrapText="1" indent="5"/>
    </xf>
    <xf numFmtId="0" fontId="9" fillId="0" borderId="5" xfId="0" applyFont="1" applyBorder="1" applyAlignment="1">
      <alignment horizontal="distributed" vertical="center" wrapText="1" indent="5"/>
    </xf>
    <xf numFmtId="0" fontId="28"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3" borderId="69" xfId="8" applyFont="1" applyFill="1" applyBorder="1" applyAlignment="1">
      <alignment horizontal="center" vertical="center" shrinkToFit="1"/>
    </xf>
    <xf numFmtId="0" fontId="6" fillId="3" borderId="67" xfId="8" applyFont="1" applyFill="1" applyBorder="1" applyAlignment="1">
      <alignment horizontal="center" vertical="center"/>
    </xf>
    <xf numFmtId="3" fontId="6" fillId="3" borderId="67" xfId="8" applyNumberFormat="1" applyFont="1" applyFill="1" applyBorder="1" applyAlignment="1">
      <alignment vertical="center"/>
    </xf>
    <xf numFmtId="3" fontId="6" fillId="3" borderId="99" xfId="8" applyNumberFormat="1" applyFont="1" applyFill="1" applyBorder="1" applyAlignment="1">
      <alignment vertical="center"/>
    </xf>
    <xf numFmtId="0" fontId="10" fillId="0" borderId="116" xfId="9" applyFont="1" applyFill="1" applyBorder="1" applyAlignment="1">
      <alignment horizontal="center" vertical="center"/>
    </xf>
    <xf numFmtId="0" fontId="16" fillId="0" borderId="64" xfId="9" applyFont="1" applyFill="1" applyBorder="1">
      <alignment vertical="center"/>
    </xf>
    <xf numFmtId="0" fontId="16" fillId="0" borderId="99" xfId="9" applyFont="1" applyFill="1" applyBorder="1">
      <alignment vertical="center"/>
    </xf>
    <xf numFmtId="4" fontId="10" fillId="0" borderId="100" xfId="11" applyNumberFormat="1" applyFont="1" applyFill="1" applyBorder="1" applyAlignment="1">
      <alignment vertical="center"/>
    </xf>
    <xf numFmtId="4" fontId="10" fillId="0" borderId="101" xfId="11" applyNumberFormat="1" applyFont="1" applyFill="1" applyBorder="1" applyAlignment="1">
      <alignment vertical="center"/>
    </xf>
    <xf numFmtId="4" fontId="10" fillId="0" borderId="86" xfId="11" applyNumberFormat="1" applyFont="1" applyFill="1" applyBorder="1" applyAlignment="1">
      <alignment vertical="center"/>
    </xf>
    <xf numFmtId="3" fontId="17" fillId="0" borderId="36" xfId="2" applyNumberFormat="1" applyFont="1" applyFill="1" applyBorder="1" applyAlignment="1">
      <alignment vertical="center"/>
    </xf>
    <xf numFmtId="4" fontId="17" fillId="0" borderId="36" xfId="15" applyNumberFormat="1" applyFont="1" applyFill="1" applyBorder="1" applyAlignment="1">
      <alignment vertical="center"/>
    </xf>
    <xf numFmtId="4" fontId="17" fillId="0" borderId="37" xfId="15" applyNumberFormat="1" applyFont="1" applyFill="1" applyBorder="1" applyAlignment="1">
      <alignment vertical="center"/>
    </xf>
    <xf numFmtId="3" fontId="17" fillId="0" borderId="64" xfId="2" applyNumberFormat="1" applyFont="1" applyFill="1" applyBorder="1" applyAlignment="1">
      <alignment vertical="center" shrinkToFit="1"/>
    </xf>
    <xf numFmtId="4" fontId="17" fillId="0" borderId="64" xfId="15" applyNumberFormat="1" applyFont="1" applyFill="1" applyBorder="1" applyAlignment="1">
      <alignment vertical="center"/>
    </xf>
    <xf numFmtId="4" fontId="17" fillId="0" borderId="99" xfId="15" applyNumberFormat="1" applyFont="1" applyFill="1" applyBorder="1" applyAlignment="1">
      <alignment vertical="center"/>
    </xf>
    <xf numFmtId="0" fontId="10" fillId="0" borderId="41" xfId="15" applyFont="1" applyFill="1" applyBorder="1" applyAlignment="1">
      <alignment horizontal="distributed" vertical="center" wrapText="1" justifyLastLine="1"/>
    </xf>
    <xf numFmtId="0" fontId="10" fillId="0" borderId="42" xfId="15" applyFont="1" applyFill="1" applyBorder="1" applyAlignment="1">
      <alignment horizontal="distributed" vertical="center" wrapText="1" justifyLastLine="1"/>
    </xf>
    <xf numFmtId="0" fontId="19" fillId="0" borderId="47" xfId="15" applyFont="1" applyFill="1" applyBorder="1" applyAlignment="1">
      <alignment horizontal="center" vertical="center" shrinkToFit="1"/>
    </xf>
    <xf numFmtId="0" fontId="19" fillId="0" borderId="47" xfId="15" applyFont="1" applyFill="1" applyBorder="1" applyAlignment="1">
      <alignment horizontal="center" vertical="center" wrapText="1" shrinkToFit="1"/>
    </xf>
    <xf numFmtId="0" fontId="19" fillId="0" borderId="45" xfId="15" applyFont="1" applyFill="1" applyBorder="1" applyAlignment="1">
      <alignment horizontal="center" vertical="center" wrapText="1" shrinkToFit="1"/>
    </xf>
    <xf numFmtId="0" fontId="19" fillId="0" borderId="85" xfId="15" applyFont="1" applyFill="1" applyBorder="1" applyAlignment="1">
      <alignment horizontal="center" vertical="center" wrapText="1" shrinkToFit="1"/>
    </xf>
    <xf numFmtId="38" fontId="17" fillId="0" borderId="37" xfId="2" applyFont="1" applyFill="1" applyBorder="1" applyAlignment="1">
      <alignment vertical="center"/>
    </xf>
    <xf numFmtId="38" fontId="6" fillId="0" borderId="64" xfId="2" applyFont="1" applyFill="1" applyBorder="1" applyAlignment="1">
      <alignment vertical="center"/>
    </xf>
    <xf numFmtId="38" fontId="17" fillId="0" borderId="99" xfId="2" applyFont="1" applyFill="1" applyBorder="1" applyAlignment="1">
      <alignment vertical="center"/>
    </xf>
    <xf numFmtId="38" fontId="17" fillId="0" borderId="64" xfId="2" applyFont="1" applyFill="1" applyBorder="1" applyAlignment="1">
      <alignment vertical="center" shrinkToFit="1"/>
    </xf>
    <xf numFmtId="38" fontId="17" fillId="0" borderId="99" xfId="2" applyFont="1" applyFill="1" applyBorder="1" applyAlignment="1">
      <alignment vertical="center" shrinkToFit="1"/>
    </xf>
    <xf numFmtId="0" fontId="17" fillId="0" borderId="36" xfId="15" applyFont="1" applyFill="1" applyBorder="1" applyAlignment="1">
      <alignment horizontal="center" vertical="center" wrapText="1"/>
    </xf>
    <xf numFmtId="0" fontId="17" fillId="0" borderId="37" xfId="15" applyFont="1" applyFill="1" applyBorder="1" applyAlignment="1">
      <alignment horizontal="center" vertical="center" wrapText="1"/>
    </xf>
    <xf numFmtId="179" fontId="16" fillId="0" borderId="36" xfId="2" applyNumberFormat="1" applyFont="1" applyFill="1" applyBorder="1" applyAlignment="1">
      <alignment vertical="center" shrinkToFit="1"/>
    </xf>
    <xf numFmtId="179" fontId="16" fillId="0" borderId="37" xfId="2" applyNumberFormat="1" applyFont="1" applyFill="1" applyBorder="1" applyAlignment="1">
      <alignment vertical="center" shrinkToFit="1"/>
    </xf>
    <xf numFmtId="179" fontId="16" fillId="0" borderId="64" xfId="2" applyNumberFormat="1" applyFont="1" applyFill="1" applyBorder="1" applyAlignment="1">
      <alignment vertical="center" shrinkToFit="1"/>
    </xf>
    <xf numFmtId="179" fontId="16" fillId="0" borderId="99" xfId="2" applyNumberFormat="1" applyFont="1" applyFill="1" applyBorder="1" applyAlignment="1">
      <alignment vertical="center" shrinkToFit="1"/>
    </xf>
    <xf numFmtId="38" fontId="16" fillId="0" borderId="62" xfId="2" applyFont="1" applyFill="1" applyBorder="1" applyAlignment="1">
      <alignment vertical="center"/>
    </xf>
    <xf numFmtId="38" fontId="16" fillId="0" borderId="36" xfId="2" applyFont="1" applyFill="1" applyBorder="1" applyAlignment="1">
      <alignment vertical="center"/>
    </xf>
    <xf numFmtId="38" fontId="16" fillId="0" borderId="37" xfId="2" applyFont="1" applyFill="1" applyBorder="1" applyAlignment="1">
      <alignment vertical="center"/>
    </xf>
    <xf numFmtId="38" fontId="16" fillId="0" borderId="66" xfId="2" applyFont="1" applyFill="1" applyBorder="1" applyAlignment="1">
      <alignment vertical="center"/>
    </xf>
    <xf numFmtId="38" fontId="16" fillId="0" borderId="64" xfId="2" applyFont="1" applyFill="1" applyBorder="1" applyAlignment="1">
      <alignment vertical="center"/>
    </xf>
    <xf numFmtId="38" fontId="16" fillId="0" borderId="99" xfId="2" applyFont="1" applyFill="1" applyBorder="1" applyAlignment="1">
      <alignment vertical="center"/>
    </xf>
  </cellXfs>
  <cellStyles count="17">
    <cellStyle name="パーセント" xfId="1" builtinId="5"/>
    <cellStyle name="桁区切り" xfId="2" builtinId="6"/>
    <cellStyle name="桁区切り 2" xfId="3"/>
    <cellStyle name="標準" xfId="0" builtinId="0"/>
    <cellStyle name="標準 2" xfId="4"/>
    <cellStyle name="標準 2 2" xfId="5"/>
    <cellStyle name="標準 2 2 2" xfId="6"/>
    <cellStyle name="標準_９　衆議院総選挙" xfId="7"/>
    <cellStyle name="標準_OK・02　選挙人名簿登録推移" xfId="8"/>
    <cellStyle name="標準_OK・03　過去選挙一覧" xfId="9"/>
    <cellStyle name="標準_OK・04-05  市町長・議員選挙調査" xfId="10"/>
    <cellStyle name="標準_OK・06　投票率の推移" xfId="11"/>
    <cellStyle name="標準_OK・07　北海道知事選挙" xfId="12"/>
    <cellStyle name="標準_OK・08　北海道議会議員選挙" xfId="13"/>
    <cellStyle name="標準_OK・09　衆議院総選挙" xfId="14"/>
    <cellStyle name="標準_OK・10　参議院選挙" xfId="15"/>
    <cellStyle name="標準_資料15・衆議院総選挙投票率推移・OK"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ＭＳ Ｐ明朝" pitchFamily="18" charset="-128"/>
                <a:ea typeface="ＭＳ Ｐ明朝" pitchFamily="18" charset="-128"/>
                <a:cs typeface="ＭＳ ゴシック"/>
              </a:defRPr>
            </a:pPr>
            <a:r>
              <a:rPr lang="ja-JP" altLang="en-US">
                <a:latin typeface="ＭＳ Ｐ明朝" pitchFamily="18" charset="-128"/>
                <a:ea typeface="ＭＳ Ｐ明朝" pitchFamily="18" charset="-128"/>
              </a:rPr>
              <a:t>北海道知事選挙投票率推移</a:t>
            </a:r>
          </a:p>
        </c:rich>
      </c:tx>
      <c:layout>
        <c:manualLayout>
          <c:xMode val="edge"/>
          <c:yMode val="edge"/>
          <c:x val="0.34096104217339324"/>
          <c:y val="3.1674346519102552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6.6052326427381014E-2"/>
          <c:y val="0.11538474285114612"/>
          <c:w val="0.90629936260825084"/>
          <c:h val="0.80316830808150552"/>
        </c:manualLayout>
      </c:layout>
      <c:lineChart>
        <c:grouping val="standard"/>
        <c:varyColors val="0"/>
        <c:ser>
          <c:idx val="0"/>
          <c:order val="0"/>
          <c:tx>
            <c:strRef>
              <c:f>'１０６'!$A$47</c:f>
              <c:strCache>
                <c:ptCount val="1"/>
                <c:pt idx="0">
                  <c:v>管内</c:v>
                </c:pt>
              </c:strCache>
            </c:strRef>
          </c:tx>
          <c:spPr>
            <a:ln w="19050">
              <a:solidFill>
                <a:srgbClr val="FF0000"/>
              </a:solidFill>
              <a:prstDash val="solid"/>
            </a:ln>
          </c:spPr>
          <c:marker>
            <c:symbol val="circle"/>
            <c:size val="6"/>
            <c:spPr>
              <a:solidFill>
                <a:srgbClr val="FF0000"/>
              </a:solidFill>
              <a:ln w="19050">
                <a:solidFill>
                  <a:srgbClr val="FF0000"/>
                </a:solidFill>
                <a:prstDash val="solid"/>
              </a:ln>
            </c:spPr>
          </c:marker>
          <c:dLbls>
            <c:dLbl>
              <c:idx val="0"/>
              <c:layout>
                <c:manualLayout>
                  <c:x val="-1.2140919561486645E-2"/>
                  <c:y val="5.23378582202112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FF-4D5E-9921-3E3F83B65DDF}"/>
                </c:ext>
              </c:extLst>
            </c:dLbl>
            <c:dLbl>
              <c:idx val="5"/>
              <c:layout>
                <c:manualLayout>
                  <c:x val="-3.5759244754091604E-2"/>
                  <c:y val="4.67635402906208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3A7-4684-9364-AB17A02C4B04}"/>
                </c:ext>
              </c:extLst>
            </c:dLbl>
            <c:dLbl>
              <c:idx val="9"/>
              <c:layout>
                <c:manualLayout>
                  <c:x val="-1.7888046865183336E-2"/>
                  <c:y val="-3.81598793363499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FF-4D5E-9921-3E3F83B65DDF}"/>
                </c:ext>
              </c:extLst>
            </c:dLbl>
            <c:dLbl>
              <c:idx val="12"/>
              <c:layout>
                <c:manualLayout>
                  <c:x val="-3.6542226527623393E-2"/>
                  <c:y val="-2.51521298174442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8FF-4D5E-9921-3E3F83B65DDF}"/>
                </c:ext>
              </c:extLst>
            </c:dLbl>
            <c:dLbl>
              <c:idx val="13"/>
              <c:layout>
                <c:manualLayout>
                  <c:x val="-3.8457935628855647E-2"/>
                  <c:y val="-3.05611899932386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FF-4D5E-9921-3E3F83B65DDF}"/>
                </c:ext>
              </c:extLst>
            </c:dLbl>
            <c:dLbl>
              <c:idx val="14"/>
              <c:layout>
                <c:manualLayout>
                  <c:x val="-2.7466592371344672E-2"/>
                  <c:y val="-3.51432880844645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8FF-4D5E-9921-3E3F83B65DDF}"/>
                </c:ext>
              </c:extLst>
            </c:dLbl>
            <c:dLbl>
              <c:idx val="15"/>
              <c:layout>
                <c:manualLayout>
                  <c:x val="-3.5129428776273688E-2"/>
                  <c:y val="-3.21266968325791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8FF-4D5E-9921-3E3F83B65DDF}"/>
                </c:ext>
              </c:extLst>
            </c:dLbl>
            <c:spPr>
              <a:noFill/>
              <a:ln w="25400">
                <a:noFill/>
              </a:ln>
            </c:spPr>
            <c:txPr>
              <a:bodyPr wrap="square" lIns="38100" tIns="19050" rIns="38100" bIns="19050" anchor="ctr">
                <a:spAutoFit/>
              </a:bodyPr>
              <a:lstStyle/>
              <a:p>
                <a:pPr>
                  <a:defRPr sz="800" b="1" i="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'１０６'!$C$46:$S$46</c:f>
              <c:strCache>
                <c:ptCount val="17"/>
                <c:pt idx="0">
                  <c:v>S30</c:v>
                </c:pt>
                <c:pt idx="1">
                  <c:v>S34</c:v>
                </c:pt>
                <c:pt idx="2">
                  <c:v>S38</c:v>
                </c:pt>
                <c:pt idx="3">
                  <c:v>S42</c:v>
                </c:pt>
                <c:pt idx="4">
                  <c:v>S46</c:v>
                </c:pt>
                <c:pt idx="5">
                  <c:v>S50</c:v>
                </c:pt>
                <c:pt idx="6">
                  <c:v>S54</c:v>
                </c:pt>
                <c:pt idx="7">
                  <c:v>S58</c:v>
                </c:pt>
                <c:pt idx="8">
                  <c:v>S62</c:v>
                </c:pt>
                <c:pt idx="9">
                  <c:v>H3</c:v>
                </c:pt>
                <c:pt idx="10">
                  <c:v>H7</c:v>
                </c:pt>
                <c:pt idx="11">
                  <c:v>H11</c:v>
                </c:pt>
                <c:pt idx="12">
                  <c:v>H15</c:v>
                </c:pt>
                <c:pt idx="13">
                  <c:v>H19</c:v>
                </c:pt>
                <c:pt idx="14">
                  <c:v>H23</c:v>
                </c:pt>
                <c:pt idx="15">
                  <c:v>H27</c:v>
                </c:pt>
                <c:pt idx="16">
                  <c:v>H31</c:v>
                </c:pt>
              </c:strCache>
            </c:strRef>
          </c:cat>
          <c:val>
            <c:numRef>
              <c:f>'１０６'!$C$47:$S$47</c:f>
              <c:numCache>
                <c:formatCode>General</c:formatCode>
                <c:ptCount val="17"/>
                <c:pt idx="0">
                  <c:v>74.819999999999993</c:v>
                </c:pt>
                <c:pt idx="1">
                  <c:v>75.14</c:v>
                </c:pt>
                <c:pt idx="2">
                  <c:v>72.7</c:v>
                </c:pt>
                <c:pt idx="3">
                  <c:v>75.319999999999993</c:v>
                </c:pt>
                <c:pt idx="4">
                  <c:v>77.47</c:v>
                </c:pt>
                <c:pt idx="5">
                  <c:v>84.04</c:v>
                </c:pt>
                <c:pt idx="6">
                  <c:v>78.37</c:v>
                </c:pt>
                <c:pt idx="7">
                  <c:v>81.13</c:v>
                </c:pt>
                <c:pt idx="8">
                  <c:v>80.11</c:v>
                </c:pt>
                <c:pt idx="9">
                  <c:v>70.92</c:v>
                </c:pt>
                <c:pt idx="10">
                  <c:v>61.24</c:v>
                </c:pt>
                <c:pt idx="11">
                  <c:v>65.37</c:v>
                </c:pt>
                <c:pt idx="12" formatCode="#,##0.00">
                  <c:v>75.180000000000007</c:v>
                </c:pt>
                <c:pt idx="13">
                  <c:v>68.72</c:v>
                </c:pt>
                <c:pt idx="14">
                  <c:v>64.13</c:v>
                </c:pt>
                <c:pt idx="15">
                  <c:v>58.89</c:v>
                </c:pt>
                <c:pt idx="16">
                  <c:v>59.14</c:v>
                </c:pt>
              </c:numCache>
            </c:numRef>
          </c:val>
          <c:smooth val="0"/>
          <c:extLst>
            <c:ext xmlns:c16="http://schemas.microsoft.com/office/drawing/2014/chart" uri="{C3380CC4-5D6E-409C-BE32-E72D297353CC}">
              <c16:uniqueId val="{00000006-C8FF-4D5E-9921-3E3F83B65DDF}"/>
            </c:ext>
          </c:extLst>
        </c:ser>
        <c:ser>
          <c:idx val="1"/>
          <c:order val="1"/>
          <c:tx>
            <c:strRef>
              <c:f>'１０６'!$A$48</c:f>
              <c:strCache>
                <c:ptCount val="1"/>
                <c:pt idx="0">
                  <c:v>全道</c:v>
                </c:pt>
              </c:strCache>
            </c:strRef>
          </c:tx>
          <c:spPr>
            <a:ln w="19050">
              <a:solidFill>
                <a:srgbClr val="00B0F0"/>
              </a:solidFill>
              <a:prstDash val="sysDash"/>
            </a:ln>
          </c:spPr>
          <c:marker>
            <c:symbol val="square"/>
            <c:size val="5"/>
            <c:spPr>
              <a:solidFill>
                <a:srgbClr val="00B0F0"/>
              </a:solidFill>
              <a:ln w="19050">
                <a:solidFill>
                  <a:srgbClr val="00B0F0"/>
                </a:solidFill>
              </a:ln>
            </c:spPr>
          </c:marker>
          <c:dLbls>
            <c:dLbl>
              <c:idx val="0"/>
              <c:layout>
                <c:manualLayout>
                  <c:x val="-1.4846745534549965E-2"/>
                  <c:y val="-3.87631975867270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8FF-4D5E-9921-3E3F83B65DDF}"/>
                </c:ext>
              </c:extLst>
            </c:dLbl>
            <c:dLbl>
              <c:idx val="8"/>
              <c:layout>
                <c:manualLayout>
                  <c:x val="-3.9691635404220894E-4"/>
                  <c:y val="-3.81605799935510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A7-4684-9364-AB17A02C4B04}"/>
                </c:ext>
              </c:extLst>
            </c:dLbl>
            <c:dLbl>
              <c:idx val="9"/>
              <c:layout>
                <c:manualLayout>
                  <c:x val="-4.3582382053033768E-2"/>
                  <c:y val="4.87179487179487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8FF-4D5E-9921-3E3F83B65DDF}"/>
                </c:ext>
              </c:extLst>
            </c:dLbl>
            <c:dLbl>
              <c:idx val="11"/>
              <c:layout>
                <c:manualLayout>
                  <c:x val="-8.9005235602095008E-3"/>
                  <c:y val="-3.05151915455746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A7-4684-9364-AB17A02C4B04}"/>
                </c:ext>
              </c:extLst>
            </c:dLbl>
            <c:dLbl>
              <c:idx val="12"/>
              <c:layout>
                <c:manualLayout>
                  <c:x val="-3.3045981996256371E-2"/>
                  <c:y val="2.55578093306288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8FF-4D5E-9921-3E3F83B65DDF}"/>
                </c:ext>
              </c:extLst>
            </c:dLbl>
            <c:dLbl>
              <c:idx val="14"/>
              <c:layout>
                <c:manualLayout>
                  <c:x val="-4.3582382053033768E-2"/>
                  <c:y val="4.2684766214177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8FF-4D5E-9921-3E3F83B65DDF}"/>
                </c:ext>
              </c:extLst>
            </c:dLbl>
            <c:dLbl>
              <c:idx val="15"/>
              <c:layout>
                <c:manualLayout>
                  <c:x val="-4.1666672951801514E-2"/>
                  <c:y val="3.66515837104072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8FF-4D5E-9921-3E3F83B65DDF}"/>
                </c:ext>
              </c:extLst>
            </c:dLbl>
            <c:spPr>
              <a:noFill/>
              <a:ln w="25400">
                <a:noFill/>
              </a:ln>
            </c:spPr>
            <c:txPr>
              <a:bodyPr wrap="square" lIns="38100" tIns="19050" rIns="38100" bIns="19050" anchor="ctr">
                <a:spAutoFit/>
              </a:bodyPr>
              <a:lstStyle/>
              <a:p>
                <a:pPr>
                  <a:defRPr sz="700" i="1"/>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'１０６'!$C$46:$S$46</c:f>
              <c:strCache>
                <c:ptCount val="17"/>
                <c:pt idx="0">
                  <c:v>S30</c:v>
                </c:pt>
                <c:pt idx="1">
                  <c:v>S34</c:v>
                </c:pt>
                <c:pt idx="2">
                  <c:v>S38</c:v>
                </c:pt>
                <c:pt idx="3">
                  <c:v>S42</c:v>
                </c:pt>
                <c:pt idx="4">
                  <c:v>S46</c:v>
                </c:pt>
                <c:pt idx="5">
                  <c:v>S50</c:v>
                </c:pt>
                <c:pt idx="6">
                  <c:v>S54</c:v>
                </c:pt>
                <c:pt idx="7">
                  <c:v>S58</c:v>
                </c:pt>
                <c:pt idx="8">
                  <c:v>S62</c:v>
                </c:pt>
                <c:pt idx="9">
                  <c:v>H3</c:v>
                </c:pt>
                <c:pt idx="10">
                  <c:v>H7</c:v>
                </c:pt>
                <c:pt idx="11">
                  <c:v>H11</c:v>
                </c:pt>
                <c:pt idx="12">
                  <c:v>H15</c:v>
                </c:pt>
                <c:pt idx="13">
                  <c:v>H19</c:v>
                </c:pt>
                <c:pt idx="14">
                  <c:v>H23</c:v>
                </c:pt>
                <c:pt idx="15">
                  <c:v>H27</c:v>
                </c:pt>
                <c:pt idx="16">
                  <c:v>H31</c:v>
                </c:pt>
              </c:strCache>
            </c:strRef>
          </c:cat>
          <c:val>
            <c:numRef>
              <c:f>'１０６'!$C$48:$S$48</c:f>
              <c:numCache>
                <c:formatCode>General</c:formatCode>
                <c:ptCount val="17"/>
                <c:pt idx="0">
                  <c:v>77.86</c:v>
                </c:pt>
                <c:pt idx="1">
                  <c:v>80.94</c:v>
                </c:pt>
                <c:pt idx="2">
                  <c:v>79.8</c:v>
                </c:pt>
                <c:pt idx="3">
                  <c:v>78.150000000000006</c:v>
                </c:pt>
                <c:pt idx="4">
                  <c:v>79.39</c:v>
                </c:pt>
                <c:pt idx="5">
                  <c:v>84.28</c:v>
                </c:pt>
                <c:pt idx="6">
                  <c:v>82.41</c:v>
                </c:pt>
                <c:pt idx="7">
                  <c:v>83.89</c:v>
                </c:pt>
                <c:pt idx="8">
                  <c:v>78.33</c:v>
                </c:pt>
                <c:pt idx="9">
                  <c:v>71.790000000000006</c:v>
                </c:pt>
                <c:pt idx="10">
                  <c:v>65.98</c:v>
                </c:pt>
                <c:pt idx="11">
                  <c:v>63.73</c:v>
                </c:pt>
                <c:pt idx="12" formatCode="#,##0.00">
                  <c:v>61.81</c:v>
                </c:pt>
                <c:pt idx="13">
                  <c:v>64.13</c:v>
                </c:pt>
                <c:pt idx="14">
                  <c:v>59.32</c:v>
                </c:pt>
                <c:pt idx="15">
                  <c:v>59.62</c:v>
                </c:pt>
                <c:pt idx="16">
                  <c:v>58.34</c:v>
                </c:pt>
              </c:numCache>
            </c:numRef>
          </c:val>
          <c:smooth val="0"/>
          <c:extLst>
            <c:ext xmlns:c16="http://schemas.microsoft.com/office/drawing/2014/chart" uri="{C3380CC4-5D6E-409C-BE32-E72D297353CC}">
              <c16:uniqueId val="{0000000C-C8FF-4D5E-9921-3E3F83B65DDF}"/>
            </c:ext>
          </c:extLst>
        </c:ser>
        <c:dLbls>
          <c:showLegendKey val="0"/>
          <c:showVal val="0"/>
          <c:showCatName val="0"/>
          <c:showSerName val="0"/>
          <c:showPercent val="0"/>
          <c:showBubbleSize val="0"/>
        </c:dLbls>
        <c:marker val="1"/>
        <c:smooth val="0"/>
        <c:axId val="469257048"/>
        <c:axId val="1"/>
      </c:lineChart>
      <c:catAx>
        <c:axId val="46925704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明朝" pitchFamily="18" charset="-128"/>
                <a:ea typeface="ＭＳ Ｐ明朝" pitchFamily="18" charset="-128"/>
                <a:cs typeface="ＭＳ ゴシック"/>
              </a:defRPr>
            </a:pPr>
            <a:endParaRPr lang="ja-JP"/>
          </a:p>
        </c:txPr>
        <c:crossAx val="1"/>
        <c:crossesAt val="1"/>
        <c:auto val="1"/>
        <c:lblAlgn val="ctr"/>
        <c:lblOffset val="100"/>
        <c:tickLblSkip val="1"/>
        <c:tickMarkSkip val="1"/>
        <c:noMultiLvlLbl val="0"/>
      </c:catAx>
      <c:valAx>
        <c:axId val="1"/>
        <c:scaling>
          <c:orientation val="minMax"/>
          <c:max val="90"/>
          <c:min val="5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明朝"/>
                    <a:ea typeface="ＭＳ Ｐ明朝"/>
                    <a:cs typeface="ＭＳ Ｐ明朝"/>
                  </a:defRPr>
                </a:pPr>
                <a:r>
                  <a:rPr lang="ja-JP" altLang="en-US"/>
                  <a:t>％</a:t>
                </a:r>
              </a:p>
            </c:rich>
          </c:tx>
          <c:layout>
            <c:manualLayout>
              <c:xMode val="edge"/>
              <c:yMode val="edge"/>
              <c:x val="2.3041431339407181E-2"/>
              <c:y val="1.1312162597905117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明朝" pitchFamily="18" charset="-128"/>
                <a:ea typeface="ＭＳ Ｐ明朝" pitchFamily="18" charset="-128"/>
                <a:cs typeface="ＭＳ ゴシック"/>
              </a:defRPr>
            </a:pPr>
            <a:endParaRPr lang="ja-JP"/>
          </a:p>
        </c:txPr>
        <c:crossAx val="469257048"/>
        <c:crosses val="autoZero"/>
        <c:crossBetween val="midCat"/>
        <c:majorUnit val="10"/>
      </c:valAx>
      <c:spPr>
        <a:noFill/>
        <a:ln w="25400">
          <a:noFill/>
        </a:ln>
      </c:spPr>
    </c:plotArea>
    <c:legend>
      <c:legendPos val="r"/>
      <c:layout>
        <c:manualLayout>
          <c:xMode val="edge"/>
          <c:yMode val="edge"/>
          <c:x val="0.82303714391721983"/>
          <c:y val="0.15455746367239101"/>
          <c:w val="0.13612565445026181"/>
          <c:h val="9.6433289299867914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ＭＳ Ｐ明朝" pitchFamily="18" charset="-128"/>
              <a:ea typeface="ＭＳ Ｐ明朝" pitchFamily="18" charset="-128"/>
              <a:cs typeface="ＭＳ ゴシック"/>
            </a:defRPr>
          </a:pPr>
          <a:endParaRPr lang="ja-JP"/>
        </a:p>
      </c:txPr>
    </c:legend>
    <c:plotVisOnly val="1"/>
    <c:dispBlanksAs val="gap"/>
    <c:showDLblsOverMax val="0"/>
  </c:chart>
  <c:spPr>
    <a:solidFill>
      <a:srgbClr val="FFFFFF"/>
    </a:solidFill>
    <a:ln w="12700">
      <a:noFill/>
      <a:prstDash val="solid"/>
    </a:ln>
  </c:spPr>
  <c:txPr>
    <a:bodyPr/>
    <a:lstStyle/>
    <a:p>
      <a:pPr>
        <a:defRPr sz="117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horizontalDpi="-3" verticalDpi="4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ＭＳ Ｐ明朝" pitchFamily="18" charset="-128"/>
                <a:ea typeface="ＭＳ Ｐ明朝" pitchFamily="18" charset="-128"/>
                <a:cs typeface="ＭＳ ゴシック"/>
              </a:defRPr>
            </a:pPr>
            <a:r>
              <a:rPr lang="ja-JP" altLang="en-US">
                <a:latin typeface="ＭＳ Ｐ明朝" pitchFamily="18" charset="-128"/>
                <a:ea typeface="ＭＳ Ｐ明朝" pitchFamily="18" charset="-128"/>
              </a:rPr>
              <a:t>北海道議会議員選挙投票率推移</a:t>
            </a:r>
          </a:p>
        </c:rich>
      </c:tx>
      <c:layout>
        <c:manualLayout>
          <c:xMode val="edge"/>
          <c:yMode val="edge"/>
          <c:x val="0.34096095800524934"/>
          <c:y val="3.9837242194591629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6.6052326427381014E-2"/>
          <c:y val="0.11538474285114612"/>
          <c:w val="0.90629936260825084"/>
          <c:h val="0.80316830808150552"/>
        </c:manualLayout>
      </c:layout>
      <c:lineChart>
        <c:grouping val="standard"/>
        <c:varyColors val="0"/>
        <c:ser>
          <c:idx val="0"/>
          <c:order val="0"/>
          <c:tx>
            <c:strRef>
              <c:f>'１０６'!$A$53</c:f>
              <c:strCache>
                <c:ptCount val="1"/>
                <c:pt idx="0">
                  <c:v>管内</c:v>
                </c:pt>
              </c:strCache>
            </c:strRef>
          </c:tx>
          <c:spPr>
            <a:ln w="19050">
              <a:solidFill>
                <a:srgbClr val="FF0000"/>
              </a:solidFill>
              <a:prstDash val="solid"/>
            </a:ln>
          </c:spPr>
          <c:marker>
            <c:symbol val="circle"/>
            <c:size val="6"/>
            <c:spPr>
              <a:solidFill>
                <a:srgbClr val="FF0000"/>
              </a:solidFill>
              <a:ln w="19050">
                <a:solidFill>
                  <a:srgbClr val="FF0000"/>
                </a:solidFill>
                <a:prstDash val="solid"/>
              </a:ln>
            </c:spPr>
          </c:marker>
          <c:dLbls>
            <c:dLbl>
              <c:idx val="0"/>
              <c:layout>
                <c:manualLayout>
                  <c:x val="-1.2140919561486645E-2"/>
                  <c:y val="5.23378582202112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941-471F-A62A-6C9B2246BAA1}"/>
                </c:ext>
              </c:extLst>
            </c:dLbl>
            <c:dLbl>
              <c:idx val="9"/>
              <c:layout>
                <c:manualLayout>
                  <c:x val="-6.459542557180422E-3"/>
                  <c:y val="-8.227971503562055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941-471F-A62A-6C9B2246BAA1}"/>
                </c:ext>
              </c:extLst>
            </c:dLbl>
            <c:dLbl>
              <c:idx val="10"/>
              <c:layout>
                <c:manualLayout>
                  <c:x val="-3.834394904458599E-2"/>
                  <c:y val="-3.06731813246471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941-471F-A62A-6C9B2246BAA1}"/>
                </c:ext>
              </c:extLst>
            </c:dLbl>
            <c:dLbl>
              <c:idx val="11"/>
              <c:layout>
                <c:manualLayout>
                  <c:x val="-3.2495238095238098E-2"/>
                  <c:y val="-2.53061224489795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41-471F-A62A-6C9B2246BAA1}"/>
                </c:ext>
              </c:extLst>
            </c:dLbl>
            <c:dLbl>
              <c:idx val="12"/>
              <c:layout>
                <c:manualLayout>
                  <c:x val="-3.6542226527623393E-2"/>
                  <c:y val="-2.51521298174442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941-471F-A62A-6C9B2246BAA1}"/>
                </c:ext>
              </c:extLst>
            </c:dLbl>
            <c:dLbl>
              <c:idx val="13"/>
              <c:layout>
                <c:manualLayout>
                  <c:x val="-7.5812895999465037E-3"/>
                  <c:y val="-8.78581138269778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941-471F-A62A-6C9B2246BAA1}"/>
                </c:ext>
              </c:extLst>
            </c:dLbl>
            <c:dLbl>
              <c:idx val="14"/>
              <c:layout>
                <c:manualLayout>
                  <c:x val="-2.7466592371344672E-2"/>
                  <c:y val="-3.51432880844645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941-471F-A62A-6C9B2246BAA1}"/>
                </c:ext>
              </c:extLst>
            </c:dLbl>
            <c:dLbl>
              <c:idx val="15"/>
              <c:layout>
                <c:manualLayout>
                  <c:x val="-3.5129428776273688E-2"/>
                  <c:y val="-3.21266968325791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941-471F-A62A-6C9B2246BAA1}"/>
                </c:ext>
              </c:extLst>
            </c:dLbl>
            <c:dLbl>
              <c:idx val="16"/>
              <c:layout>
                <c:manualLayout>
                  <c:x val="-1.9190551181102362E-2"/>
                  <c:y val="-3.074829931972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941-471F-A62A-6C9B2246BAA1}"/>
                </c:ext>
              </c:extLst>
            </c:dLbl>
            <c:dLbl>
              <c:idx val="17"/>
              <c:layout>
                <c:manualLayout>
                  <c:x val="-7.7619797525309338E-3"/>
                  <c:y val="7.34693877551010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41-471F-A62A-6C9B2246BAA1}"/>
                </c:ext>
              </c:extLst>
            </c:dLbl>
            <c:spPr>
              <a:noFill/>
              <a:ln w="25400">
                <a:noFill/>
              </a:ln>
            </c:spPr>
            <c:txPr>
              <a:bodyPr wrap="square" lIns="38100" tIns="19050" rIns="38100" bIns="19050" anchor="ctr">
                <a:spAutoFit/>
              </a:bodyPr>
              <a:lstStyle/>
              <a:p>
                <a:pPr>
                  <a:defRPr sz="800" b="1" i="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'１０６'!$C$52:$U$52</c:f>
              <c:strCache>
                <c:ptCount val="19"/>
                <c:pt idx="0">
                  <c:v>S30</c:v>
                </c:pt>
                <c:pt idx="1">
                  <c:v>S34</c:v>
                </c:pt>
                <c:pt idx="2">
                  <c:v>S38</c:v>
                </c:pt>
                <c:pt idx="3">
                  <c:v>S42</c:v>
                </c:pt>
                <c:pt idx="4">
                  <c:v>S45</c:v>
                </c:pt>
                <c:pt idx="5">
                  <c:v>S46</c:v>
                </c:pt>
                <c:pt idx="6">
                  <c:v>S50</c:v>
                </c:pt>
                <c:pt idx="7">
                  <c:v>S54</c:v>
                </c:pt>
                <c:pt idx="8">
                  <c:v>S58</c:v>
                </c:pt>
                <c:pt idx="9">
                  <c:v>S59</c:v>
                </c:pt>
                <c:pt idx="10">
                  <c:v>S62</c:v>
                </c:pt>
                <c:pt idx="11">
                  <c:v>H3</c:v>
                </c:pt>
                <c:pt idx="12">
                  <c:v>H7</c:v>
                </c:pt>
                <c:pt idx="13">
                  <c:v>H11</c:v>
                </c:pt>
                <c:pt idx="14">
                  <c:v>H15</c:v>
                </c:pt>
                <c:pt idx="15">
                  <c:v>H19</c:v>
                </c:pt>
                <c:pt idx="16">
                  <c:v>H23</c:v>
                </c:pt>
                <c:pt idx="17">
                  <c:v>H27</c:v>
                </c:pt>
                <c:pt idx="18">
                  <c:v>H31</c:v>
                </c:pt>
              </c:strCache>
            </c:strRef>
          </c:cat>
          <c:val>
            <c:numRef>
              <c:f>'１０６'!$C$53:$U$53</c:f>
              <c:numCache>
                <c:formatCode>General</c:formatCode>
                <c:ptCount val="19"/>
                <c:pt idx="0">
                  <c:v>74.819999999999993</c:v>
                </c:pt>
                <c:pt idx="1">
                  <c:v>75.040000000000006</c:v>
                </c:pt>
                <c:pt idx="2">
                  <c:v>72.7</c:v>
                </c:pt>
                <c:pt idx="3">
                  <c:v>75.290000000000006</c:v>
                </c:pt>
                <c:pt idx="4">
                  <c:v>80.900000000000006</c:v>
                </c:pt>
                <c:pt idx="5">
                  <c:v>77.38</c:v>
                </c:pt>
                <c:pt idx="6">
                  <c:v>83.94</c:v>
                </c:pt>
                <c:pt idx="7">
                  <c:v>73.14</c:v>
                </c:pt>
                <c:pt idx="8">
                  <c:v>80.989999999999995</c:v>
                </c:pt>
                <c:pt idx="9">
                  <c:v>54.31</c:v>
                </c:pt>
                <c:pt idx="10">
                  <c:v>79.900000000000006</c:v>
                </c:pt>
                <c:pt idx="11">
                  <c:v>80.650000000000006</c:v>
                </c:pt>
                <c:pt idx="12">
                  <c:v>58.9</c:v>
                </c:pt>
                <c:pt idx="13">
                  <c:v>65.260000000000005</c:v>
                </c:pt>
                <c:pt idx="14" formatCode="#,##0.00">
                  <c:v>75.650000000000006</c:v>
                </c:pt>
                <c:pt idx="15">
                  <c:v>68.540000000000006</c:v>
                </c:pt>
                <c:pt idx="16">
                  <c:v>64.81</c:v>
                </c:pt>
                <c:pt idx="18">
                  <c:v>61.86</c:v>
                </c:pt>
              </c:numCache>
            </c:numRef>
          </c:val>
          <c:smooth val="0"/>
          <c:extLst>
            <c:ext xmlns:c16="http://schemas.microsoft.com/office/drawing/2014/chart" uri="{C3380CC4-5D6E-409C-BE32-E72D297353CC}">
              <c16:uniqueId val="{0000000A-7941-471F-A62A-6C9B2246BAA1}"/>
            </c:ext>
          </c:extLst>
        </c:ser>
        <c:ser>
          <c:idx val="1"/>
          <c:order val="1"/>
          <c:tx>
            <c:strRef>
              <c:f>'１０６'!$A$54</c:f>
              <c:strCache>
                <c:ptCount val="1"/>
                <c:pt idx="0">
                  <c:v>全道</c:v>
                </c:pt>
              </c:strCache>
            </c:strRef>
          </c:tx>
          <c:spPr>
            <a:ln w="19050">
              <a:solidFill>
                <a:srgbClr val="00B0F0"/>
              </a:solidFill>
              <a:prstDash val="sysDash"/>
            </a:ln>
          </c:spPr>
          <c:marker>
            <c:symbol val="square"/>
            <c:size val="5"/>
            <c:spPr>
              <a:solidFill>
                <a:srgbClr val="00B0F0"/>
              </a:solidFill>
              <a:ln w="19050">
                <a:solidFill>
                  <a:srgbClr val="00B0F0"/>
                </a:solidFill>
              </a:ln>
            </c:spPr>
          </c:marker>
          <c:dLbls>
            <c:dLbl>
              <c:idx val="0"/>
              <c:layout>
                <c:manualLayout>
                  <c:x val="-1.4846745534549965E-2"/>
                  <c:y val="-3.87631975867270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941-471F-A62A-6C9B2246BAA1}"/>
                </c:ext>
              </c:extLst>
            </c:dLbl>
            <c:dLbl>
              <c:idx val="9"/>
              <c:layout>
                <c:manualLayout>
                  <c:x val="-1.8820547431571053E-2"/>
                  <c:y val="-3.2914671380363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41-471F-A62A-6C9B2246BAA1}"/>
                </c:ext>
              </c:extLst>
            </c:dLbl>
            <c:dLbl>
              <c:idx val="10"/>
              <c:layout>
                <c:manualLayout>
                  <c:x val="-7.2717622080679487E-2"/>
                  <c:y val="1.47937024972855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941-471F-A62A-6C9B2246BAA1}"/>
                </c:ext>
              </c:extLst>
            </c:dLbl>
            <c:dLbl>
              <c:idx val="11"/>
              <c:layout>
                <c:manualLayout>
                  <c:x val="-6.142857142857143E-2"/>
                  <c:y val="6.666666666666667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941-471F-A62A-6C9B2246BAA1}"/>
                </c:ext>
              </c:extLst>
            </c:dLbl>
            <c:dLbl>
              <c:idx val="12"/>
              <c:layout>
                <c:manualLayout>
                  <c:x val="-2.66765300834211E-2"/>
                  <c:y val="-3.1445407679088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941-471F-A62A-6C9B2246BAA1}"/>
                </c:ext>
              </c:extLst>
            </c:dLbl>
            <c:dLbl>
              <c:idx val="13"/>
              <c:layout>
                <c:manualLayout>
                  <c:x val="-3.662420382165605E-2"/>
                  <c:y val="3.65092290988056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941-471F-A62A-6C9B2246BAA1}"/>
                </c:ext>
              </c:extLst>
            </c:dLbl>
            <c:dLbl>
              <c:idx val="14"/>
              <c:layout>
                <c:manualLayout>
                  <c:x val="-3.4058642669666295E-2"/>
                  <c:y val="4.26846644169477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941-471F-A62A-6C9B2246BAA1}"/>
                </c:ext>
              </c:extLst>
            </c:dLbl>
            <c:dLbl>
              <c:idx val="15"/>
              <c:layout>
                <c:manualLayout>
                  <c:x val="-4.1666672951801514E-2"/>
                  <c:y val="3.66515837104072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941-471F-A62A-6C9B2246BAA1}"/>
                </c:ext>
              </c:extLst>
            </c:dLbl>
            <c:dLbl>
              <c:idx val="16"/>
              <c:layout>
                <c:manualLayout>
                  <c:x val="-3.6666666666666667E-2"/>
                  <c:y val="2.5714285714285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941-471F-A62A-6C9B2246BAA1}"/>
                </c:ext>
              </c:extLst>
            </c:dLbl>
            <c:dLbl>
              <c:idx val="17"/>
              <c:layout>
                <c:manualLayout>
                  <c:x val="-3.662420382165605E-2"/>
                  <c:y val="2.83659066232355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941-471F-A62A-6C9B2246BAA1}"/>
                </c:ext>
              </c:extLst>
            </c:dLbl>
            <c:spPr>
              <a:noFill/>
              <a:ln w="25400">
                <a:noFill/>
              </a:ln>
            </c:spPr>
            <c:txPr>
              <a:bodyPr wrap="square" lIns="38100" tIns="19050" rIns="38100" bIns="19050" anchor="ctr">
                <a:spAutoFit/>
              </a:bodyPr>
              <a:lstStyle/>
              <a:p>
                <a:pPr>
                  <a:defRPr sz="700" i="1"/>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'１０６'!$C$52:$U$52</c:f>
              <c:strCache>
                <c:ptCount val="19"/>
                <c:pt idx="0">
                  <c:v>S30</c:v>
                </c:pt>
                <c:pt idx="1">
                  <c:v>S34</c:v>
                </c:pt>
                <c:pt idx="2">
                  <c:v>S38</c:v>
                </c:pt>
                <c:pt idx="3">
                  <c:v>S42</c:v>
                </c:pt>
                <c:pt idx="4">
                  <c:v>S45</c:v>
                </c:pt>
                <c:pt idx="5">
                  <c:v>S46</c:v>
                </c:pt>
                <c:pt idx="6">
                  <c:v>S50</c:v>
                </c:pt>
                <c:pt idx="7">
                  <c:v>S54</c:v>
                </c:pt>
                <c:pt idx="8">
                  <c:v>S58</c:v>
                </c:pt>
                <c:pt idx="9">
                  <c:v>S59</c:v>
                </c:pt>
                <c:pt idx="10">
                  <c:v>S62</c:v>
                </c:pt>
                <c:pt idx="11">
                  <c:v>H3</c:v>
                </c:pt>
                <c:pt idx="12">
                  <c:v>H7</c:v>
                </c:pt>
                <c:pt idx="13">
                  <c:v>H11</c:v>
                </c:pt>
                <c:pt idx="14">
                  <c:v>H15</c:v>
                </c:pt>
                <c:pt idx="15">
                  <c:v>H19</c:v>
                </c:pt>
                <c:pt idx="16">
                  <c:v>H23</c:v>
                </c:pt>
                <c:pt idx="17">
                  <c:v>H27</c:v>
                </c:pt>
                <c:pt idx="18">
                  <c:v>H31</c:v>
                </c:pt>
              </c:strCache>
            </c:strRef>
          </c:cat>
          <c:val>
            <c:numRef>
              <c:f>'１０６'!$C$54:$U$54</c:f>
              <c:numCache>
                <c:formatCode>General</c:formatCode>
                <c:ptCount val="19"/>
                <c:pt idx="0">
                  <c:v>77.849999999999994</c:v>
                </c:pt>
                <c:pt idx="1">
                  <c:v>80.87</c:v>
                </c:pt>
                <c:pt idx="2">
                  <c:v>79.790000000000006</c:v>
                </c:pt>
                <c:pt idx="3">
                  <c:v>78.12</c:v>
                </c:pt>
                <c:pt idx="5">
                  <c:v>79.31</c:v>
                </c:pt>
                <c:pt idx="6">
                  <c:v>84.28</c:v>
                </c:pt>
                <c:pt idx="7">
                  <c:v>82.27</c:v>
                </c:pt>
                <c:pt idx="8">
                  <c:v>83.8</c:v>
                </c:pt>
                <c:pt idx="10">
                  <c:v>78.22</c:v>
                </c:pt>
                <c:pt idx="11">
                  <c:v>72.34</c:v>
                </c:pt>
                <c:pt idx="12">
                  <c:v>65.58</c:v>
                </c:pt>
                <c:pt idx="13">
                  <c:v>64.64</c:v>
                </c:pt>
                <c:pt idx="14" formatCode="#,##0.00">
                  <c:v>62.29</c:v>
                </c:pt>
                <c:pt idx="15">
                  <c:v>64.45</c:v>
                </c:pt>
                <c:pt idx="16">
                  <c:v>58.87</c:v>
                </c:pt>
                <c:pt idx="17">
                  <c:v>58.61</c:v>
                </c:pt>
                <c:pt idx="18">
                  <c:v>56.63</c:v>
                </c:pt>
              </c:numCache>
            </c:numRef>
          </c:val>
          <c:smooth val="0"/>
          <c:extLst>
            <c:ext xmlns:c16="http://schemas.microsoft.com/office/drawing/2014/chart" uri="{C3380CC4-5D6E-409C-BE32-E72D297353CC}">
              <c16:uniqueId val="{00000015-7941-471F-A62A-6C9B2246BAA1}"/>
            </c:ext>
          </c:extLst>
        </c:ser>
        <c:dLbls>
          <c:showLegendKey val="0"/>
          <c:showVal val="0"/>
          <c:showCatName val="0"/>
          <c:showSerName val="0"/>
          <c:showPercent val="0"/>
          <c:showBubbleSize val="0"/>
        </c:dLbls>
        <c:marker val="1"/>
        <c:smooth val="0"/>
        <c:axId val="470373416"/>
        <c:axId val="1"/>
      </c:lineChart>
      <c:catAx>
        <c:axId val="47037341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明朝" pitchFamily="18" charset="-128"/>
                <a:ea typeface="ＭＳ Ｐ明朝" pitchFamily="18" charset="-128"/>
                <a:cs typeface="ＭＳ ゴシック"/>
              </a:defRPr>
            </a:pPr>
            <a:endParaRPr lang="ja-JP"/>
          </a:p>
        </c:txPr>
        <c:crossAx val="1"/>
        <c:crossesAt val="1"/>
        <c:auto val="1"/>
        <c:lblAlgn val="ctr"/>
        <c:lblOffset val="100"/>
        <c:tickLblSkip val="1"/>
        <c:tickMarkSkip val="1"/>
        <c:noMultiLvlLbl val="0"/>
      </c:catAx>
      <c:valAx>
        <c:axId val="1"/>
        <c:scaling>
          <c:orientation val="minMax"/>
          <c:max val="90"/>
          <c:min val="5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明朝"/>
                    <a:ea typeface="ＭＳ Ｐ明朝"/>
                    <a:cs typeface="ＭＳ Ｐ明朝"/>
                  </a:defRPr>
                </a:pPr>
                <a:r>
                  <a:rPr lang="ja-JP" altLang="en-US"/>
                  <a:t>％</a:t>
                </a:r>
              </a:p>
            </c:rich>
          </c:tx>
          <c:layout>
            <c:manualLayout>
              <c:xMode val="edge"/>
              <c:yMode val="edge"/>
              <c:x val="2.3041502624671917E-2"/>
              <c:y val="1.131219522492664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明朝" pitchFamily="18" charset="-128"/>
                <a:ea typeface="ＭＳ Ｐ明朝" pitchFamily="18" charset="-128"/>
                <a:cs typeface="ＭＳ ゴシック"/>
              </a:defRPr>
            </a:pPr>
            <a:endParaRPr lang="ja-JP"/>
          </a:p>
        </c:txPr>
        <c:crossAx val="470373416"/>
        <c:crosses val="autoZero"/>
        <c:crossBetween val="midCat"/>
        <c:majorUnit val="10"/>
      </c:valAx>
      <c:spPr>
        <a:noFill/>
        <a:ln w="25400">
          <a:noFill/>
        </a:ln>
      </c:spPr>
    </c:plotArea>
    <c:legend>
      <c:legendPos val="r"/>
      <c:layout>
        <c:manualLayout>
          <c:xMode val="edge"/>
          <c:yMode val="edge"/>
          <c:x val="0.8218764763779528"/>
          <c:y val="0.15013404825737264"/>
          <c:w val="0.1354168307086614"/>
          <c:h val="9.5174262734584458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ＭＳ Ｐ明朝" pitchFamily="18" charset="-128"/>
              <a:ea typeface="ＭＳ Ｐ明朝" pitchFamily="18" charset="-128"/>
              <a:cs typeface="ＭＳ ゴシック"/>
            </a:defRPr>
          </a:pPr>
          <a:endParaRPr lang="ja-JP"/>
        </a:p>
      </c:txPr>
    </c:legend>
    <c:plotVisOnly val="1"/>
    <c:dispBlanksAs val="span"/>
    <c:showDLblsOverMax val="0"/>
  </c:chart>
  <c:spPr>
    <a:solidFill>
      <a:srgbClr val="FFFFFF"/>
    </a:solidFill>
    <a:ln w="12700">
      <a:noFill/>
      <a:prstDash val="solid"/>
    </a:ln>
  </c:spPr>
  <c:txPr>
    <a:bodyPr/>
    <a:lstStyle/>
    <a:p>
      <a:pPr>
        <a:defRPr sz="117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horizontalDpi="-3" verticalDpi="4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ゴシック"/>
                <a:ea typeface="ＭＳ ゴシック"/>
                <a:cs typeface="ＭＳ ゴシック"/>
              </a:defRPr>
            </a:pPr>
            <a:r>
              <a:rPr lang="ja-JP" altLang="en-US"/>
              <a:t>衆議院議員総選挙投票率推移</a:t>
            </a:r>
          </a:p>
        </c:rich>
      </c:tx>
      <c:layout>
        <c:manualLayout>
          <c:xMode val="edge"/>
          <c:yMode val="edge"/>
          <c:x val="0.47913446676970961"/>
          <c:y val="0"/>
        </c:manualLayout>
      </c:layout>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666-44FD-9583-206414A4D0FA}"/>
            </c:ext>
          </c:extLst>
        </c:ser>
        <c:ser>
          <c:idx val="1"/>
          <c:order val="1"/>
          <c:spPr>
            <a:ln w="25400">
              <a:solidFill>
                <a:srgbClr val="FF00FF"/>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8666-44FD-9583-206414A4D0FA}"/>
            </c:ext>
          </c:extLst>
        </c:ser>
        <c:dLbls>
          <c:showLegendKey val="0"/>
          <c:showVal val="0"/>
          <c:showCatName val="0"/>
          <c:showSerName val="0"/>
          <c:showPercent val="0"/>
          <c:showBubbleSize val="0"/>
        </c:dLbls>
        <c:smooth val="0"/>
        <c:axId val="470369480"/>
        <c:axId val="1"/>
      </c:lineChart>
      <c:catAx>
        <c:axId val="4703694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1"/>
        <c:crossesAt val="1"/>
        <c:auto val="1"/>
        <c:lblAlgn val="ctr"/>
        <c:lblOffset val="100"/>
        <c:tickLblSkip val="1"/>
        <c:tickMarkSkip val="1"/>
        <c:noMultiLvlLbl val="0"/>
      </c:catAx>
      <c:valAx>
        <c:axId val="1"/>
        <c:scaling>
          <c:orientation val="minMax"/>
          <c:max val="100"/>
          <c:min val="40"/>
        </c:scaling>
        <c:delete val="0"/>
        <c:axPos val="l"/>
        <c:majorGridlines>
          <c:spPr>
            <a:ln w="3175">
              <a:solidFill>
                <a:srgbClr val="000000"/>
              </a:solidFill>
              <a:prstDash val="solid"/>
            </a:ln>
          </c:spPr>
        </c:majorGridlines>
        <c:title>
          <c:tx>
            <c:rich>
              <a:bodyPr rot="0" vert="horz"/>
              <a:lstStyle/>
              <a:p>
                <a:pPr algn="ctr">
                  <a:defRPr sz="175" b="0" i="0" u="none" strike="noStrike" baseline="0">
                    <a:solidFill>
                      <a:srgbClr val="000000"/>
                    </a:solidFill>
                    <a:latin typeface="ＭＳ ゴシック"/>
                    <a:ea typeface="ＭＳ ゴシック"/>
                    <a:cs typeface="ＭＳ 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470369480"/>
        <c:crosses val="autoZero"/>
        <c:crossBetween val="midCat"/>
        <c:majorUnit val="20"/>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ゴシック"/>
                <a:ea typeface="ＭＳ ゴシック"/>
                <a:cs typeface="ＭＳ ゴシック"/>
              </a:defRPr>
            </a:pPr>
            <a:r>
              <a:rPr lang="ja-JP" altLang="en-US"/>
              <a:t>参議院議員通常選挙投票率推移</a:t>
            </a:r>
          </a:p>
        </c:rich>
      </c:tx>
      <c:layout>
        <c:manualLayout>
          <c:xMode val="edge"/>
          <c:yMode val="edge"/>
          <c:x val="0.47758887171561976"/>
          <c:y val="0"/>
        </c:manualLayout>
      </c:layout>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503B-4782-8018-17EF3DB7FD52}"/>
            </c:ext>
          </c:extLst>
        </c:ser>
        <c:ser>
          <c:idx val="1"/>
          <c:order val="1"/>
          <c:spPr>
            <a:ln w="25400">
              <a:solidFill>
                <a:srgbClr val="FF00FF"/>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503B-4782-8018-17EF3DB7FD52}"/>
            </c:ext>
          </c:extLst>
        </c:ser>
        <c:dLbls>
          <c:showLegendKey val="0"/>
          <c:showVal val="0"/>
          <c:showCatName val="0"/>
          <c:showSerName val="0"/>
          <c:showPercent val="0"/>
          <c:showBubbleSize val="0"/>
        </c:dLbls>
        <c:smooth val="0"/>
        <c:axId val="470372432"/>
        <c:axId val="1"/>
      </c:lineChart>
      <c:catAx>
        <c:axId val="470372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1"/>
        <c:crossesAt val="1"/>
        <c:auto val="1"/>
        <c:lblAlgn val="ctr"/>
        <c:lblOffset val="100"/>
        <c:tickLblSkip val="1"/>
        <c:tickMarkSkip val="1"/>
        <c:noMultiLvlLbl val="0"/>
      </c:catAx>
      <c:valAx>
        <c:axId val="1"/>
        <c:scaling>
          <c:orientation val="minMax"/>
          <c:max val="100"/>
          <c:min val="40"/>
        </c:scaling>
        <c:delete val="0"/>
        <c:axPos val="l"/>
        <c:majorGridlines>
          <c:spPr>
            <a:ln w="3175">
              <a:solidFill>
                <a:srgbClr val="000000"/>
              </a:solidFill>
              <a:prstDash val="solid"/>
            </a:ln>
          </c:spPr>
        </c:majorGridlines>
        <c:title>
          <c:tx>
            <c:rich>
              <a:bodyPr rot="0" vert="horz"/>
              <a:lstStyle/>
              <a:p>
                <a:pPr algn="ctr">
                  <a:defRPr sz="175" b="0" i="0" u="none" strike="noStrike" baseline="0">
                    <a:solidFill>
                      <a:srgbClr val="000000"/>
                    </a:solidFill>
                    <a:latin typeface="ＭＳ ゴシック"/>
                    <a:ea typeface="ＭＳ ゴシック"/>
                    <a:cs typeface="ＭＳ ゴシック"/>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ゴシック"/>
                <a:ea typeface="ＭＳ ゴシック"/>
                <a:cs typeface="ＭＳ ゴシック"/>
              </a:defRPr>
            </a:pPr>
            <a:endParaRPr lang="ja-JP"/>
          </a:p>
        </c:txPr>
        <c:crossAx val="470372432"/>
        <c:crosses val="autoZero"/>
        <c:crossBetween val="midCat"/>
        <c:majorUnit val="2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ＭＳ Ｐ明朝" pitchFamily="18" charset="-128"/>
                <a:ea typeface="ＭＳ Ｐ明朝" pitchFamily="18" charset="-128"/>
                <a:cs typeface="ＭＳ ゴシック"/>
              </a:defRPr>
            </a:pPr>
            <a:r>
              <a:rPr lang="ja-JP" altLang="en-US">
                <a:latin typeface="ＭＳ Ｐ明朝" pitchFamily="18" charset="-128"/>
                <a:ea typeface="ＭＳ Ｐ明朝" pitchFamily="18" charset="-128"/>
              </a:rPr>
              <a:t>衆議院議員総選挙投票率推移</a:t>
            </a:r>
          </a:p>
        </c:rich>
      </c:tx>
      <c:layout>
        <c:manualLayout>
          <c:xMode val="edge"/>
          <c:yMode val="edge"/>
          <c:x val="0.34096100065280988"/>
          <c:y val="3.1674237172390249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6.6052326427381014E-2"/>
          <c:y val="0.11538474285114612"/>
          <c:w val="0.90629936260825084"/>
          <c:h val="0.80316830808150552"/>
        </c:manualLayout>
      </c:layout>
      <c:lineChart>
        <c:grouping val="standard"/>
        <c:varyColors val="0"/>
        <c:ser>
          <c:idx val="0"/>
          <c:order val="0"/>
          <c:tx>
            <c:strRef>
              <c:f>'１０８'!$A$46</c:f>
              <c:strCache>
                <c:ptCount val="1"/>
                <c:pt idx="0">
                  <c:v>管内</c:v>
                </c:pt>
              </c:strCache>
            </c:strRef>
          </c:tx>
          <c:spPr>
            <a:ln w="19050">
              <a:solidFill>
                <a:srgbClr val="FF0000"/>
              </a:solidFill>
              <a:prstDash val="solid"/>
            </a:ln>
          </c:spPr>
          <c:marker>
            <c:symbol val="circle"/>
            <c:size val="6"/>
            <c:spPr>
              <a:solidFill>
                <a:srgbClr val="FF0000"/>
              </a:solidFill>
              <a:ln w="19050">
                <a:solidFill>
                  <a:srgbClr val="FF0000"/>
                </a:solidFill>
                <a:prstDash val="solid"/>
              </a:ln>
            </c:spPr>
          </c:marker>
          <c:dLbls>
            <c:dLbl>
              <c:idx val="0"/>
              <c:layout>
                <c:manualLayout>
                  <c:x val="-1.6235140515316864E-2"/>
                  <c:y val="2.34285596035053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5A0-4EC6-86EE-214E240DCDDB}"/>
                </c:ext>
              </c:extLst>
            </c:dLbl>
            <c:dLbl>
              <c:idx val="1"/>
              <c:layout>
                <c:manualLayout>
                  <c:x val="-8.341943439260471E-3"/>
                  <c:y val="2.02365308804204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40-413E-80A2-949B9CF766B8}"/>
                </c:ext>
              </c:extLst>
            </c:dLbl>
            <c:dLbl>
              <c:idx val="2"/>
              <c:layout>
                <c:manualLayout>
                  <c:x val="-2.6765689600980021E-2"/>
                  <c:y val="2.54927726675427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540-413E-80A2-949B9CF766B8}"/>
                </c:ext>
              </c:extLst>
            </c:dLbl>
            <c:dLbl>
              <c:idx val="9"/>
              <c:layout>
                <c:manualLayout>
                  <c:x val="-6.6535391626881659E-3"/>
                  <c:y val="-4.6388472930915432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5A0-4EC6-86EE-214E240DCDDB}"/>
                </c:ext>
              </c:extLst>
            </c:dLbl>
            <c:dLbl>
              <c:idx val="12"/>
              <c:layout>
                <c:manualLayout>
                  <c:x val="-3.6542200118949646E-2"/>
                  <c:y val="2.3314023884127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5A0-4EC6-86EE-214E240DCDDB}"/>
                </c:ext>
              </c:extLst>
            </c:dLbl>
            <c:dLbl>
              <c:idx val="13"/>
              <c:layout>
                <c:manualLayout>
                  <c:x val="-4.7819999864360987E-2"/>
                  <c:y val="-3.05612687204943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5A0-4EC6-86EE-214E240DCDDB}"/>
                </c:ext>
              </c:extLst>
            </c:dLbl>
            <c:dLbl>
              <c:idx val="14"/>
              <c:layout>
                <c:manualLayout>
                  <c:x val="-3.30838458868776E-2"/>
                  <c:y val="-3.51432964946385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5A0-4EC6-86EE-214E240DCDDB}"/>
                </c:ext>
              </c:extLst>
            </c:dLbl>
            <c:dLbl>
              <c:idx val="15"/>
              <c:layout>
                <c:manualLayout>
                  <c:x val="-3.5129428776273688E-2"/>
                  <c:y val="-3.21266968325791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5A0-4EC6-86EE-214E240DCDDB}"/>
                </c:ext>
              </c:extLst>
            </c:dLbl>
            <c:dLbl>
              <c:idx val="16"/>
              <c:layout>
                <c:manualLayout>
                  <c:x val="-7.6301405368299907E-3"/>
                  <c:y val="1.88479672923098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5A0-4EC6-86EE-214E240DCDDB}"/>
                </c:ext>
              </c:extLst>
            </c:dLbl>
            <c:dLbl>
              <c:idx val="18"/>
              <c:layout>
                <c:manualLayout>
                  <c:x val="-2.6354230892508095E-2"/>
                  <c:y val="-2.23483040751679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5A0-4EC6-86EE-214E240DCDDB}"/>
                </c:ext>
              </c:extLst>
            </c:dLbl>
            <c:dLbl>
              <c:idx val="19"/>
              <c:layout>
                <c:manualLayout>
                  <c:x val="-1.3247367643533422E-2"/>
                  <c:y val="2.88104642896742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5A0-4EC6-86EE-214E240DCDDB}"/>
                </c:ext>
              </c:extLst>
            </c:dLbl>
            <c:dLbl>
              <c:idx val="20"/>
              <c:layout>
                <c:manualLayout>
                  <c:x val="-5.0695548354889625E-2"/>
                  <c:y val="-2.77334375872567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5A0-4EC6-86EE-214E240DCDDB}"/>
                </c:ext>
              </c:extLst>
            </c:dLbl>
            <c:dLbl>
              <c:idx val="21"/>
              <c:layout>
                <c:manualLayout>
                  <c:x val="-3.5716276070347282E-2"/>
                  <c:y val="-2.23483040751679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5A0-4EC6-86EE-214E240DCDDB}"/>
                </c:ext>
              </c:extLst>
            </c:dLbl>
            <c:dLbl>
              <c:idx val="22"/>
              <c:layout>
                <c:manualLayout>
                  <c:x val="-6.5674820639432113E-2"/>
                  <c:y val="-8.0777002681339935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5A0-4EC6-86EE-214E240DCDDB}"/>
                </c:ext>
              </c:extLst>
            </c:dLbl>
            <c:dLbl>
              <c:idx val="23"/>
              <c:layout>
                <c:manualLayout>
                  <c:x val="-3.9461094141482904E-2"/>
                  <c:y val="-1.96557373191237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5A0-4EC6-86EE-214E240DCDDB}"/>
                </c:ext>
              </c:extLst>
            </c:dLbl>
            <c:dLbl>
              <c:idx val="24"/>
              <c:layout>
                <c:manualLayout>
                  <c:x val="-4.0207932043294994E-2"/>
                  <c:y val="2.28646517739816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540-413E-80A2-949B9CF766B8}"/>
                </c:ext>
              </c:extLst>
            </c:dLbl>
            <c:dLbl>
              <c:idx val="25"/>
              <c:layout>
                <c:manualLayout>
                  <c:x val="-1.2144359641841086E-2"/>
                  <c:y val="5.17739816031537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540-413E-80A2-949B9CF766B8}"/>
                </c:ext>
              </c:extLst>
            </c:dLbl>
            <c:spPr>
              <a:noFill/>
              <a:ln w="25400">
                <a:noFill/>
              </a:ln>
            </c:spPr>
            <c:txPr>
              <a:bodyPr wrap="square" lIns="38100" tIns="19050" rIns="38100" bIns="19050" anchor="ctr">
                <a:spAutoFit/>
              </a:bodyPr>
              <a:lstStyle/>
              <a:p>
                <a:pPr>
                  <a:defRPr sz="800" b="1" i="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'１０８'!$C$45:$AB$45</c:f>
              <c:strCache>
                <c:ptCount val="26"/>
                <c:pt idx="0">
                  <c:v>S24</c:v>
                </c:pt>
                <c:pt idx="1">
                  <c:v>S27</c:v>
                </c:pt>
                <c:pt idx="2">
                  <c:v>S28</c:v>
                </c:pt>
                <c:pt idx="3">
                  <c:v>S30</c:v>
                </c:pt>
                <c:pt idx="4">
                  <c:v>S33</c:v>
                </c:pt>
                <c:pt idx="5">
                  <c:v>S35</c:v>
                </c:pt>
                <c:pt idx="6">
                  <c:v>S38</c:v>
                </c:pt>
                <c:pt idx="7">
                  <c:v>S42</c:v>
                </c:pt>
                <c:pt idx="8">
                  <c:v>S44</c:v>
                </c:pt>
                <c:pt idx="9">
                  <c:v>S47</c:v>
                </c:pt>
                <c:pt idx="10">
                  <c:v>S51</c:v>
                </c:pt>
                <c:pt idx="11">
                  <c:v>S54</c:v>
                </c:pt>
                <c:pt idx="12">
                  <c:v>S55</c:v>
                </c:pt>
                <c:pt idx="13">
                  <c:v>S58</c:v>
                </c:pt>
                <c:pt idx="14">
                  <c:v>S61</c:v>
                </c:pt>
                <c:pt idx="15">
                  <c:v>H2</c:v>
                </c:pt>
                <c:pt idx="16">
                  <c:v>H5</c:v>
                </c:pt>
                <c:pt idx="17">
                  <c:v>H8</c:v>
                </c:pt>
                <c:pt idx="18">
                  <c:v>H12</c:v>
                </c:pt>
                <c:pt idx="19">
                  <c:v>H15</c:v>
                </c:pt>
                <c:pt idx="20">
                  <c:v>H17</c:v>
                </c:pt>
                <c:pt idx="21">
                  <c:v>H21</c:v>
                </c:pt>
                <c:pt idx="22">
                  <c:v>H24</c:v>
                </c:pt>
                <c:pt idx="23">
                  <c:v>H26</c:v>
                </c:pt>
                <c:pt idx="24">
                  <c:v>H29</c:v>
                </c:pt>
                <c:pt idx="25">
                  <c:v>R03</c:v>
                </c:pt>
              </c:strCache>
            </c:strRef>
          </c:cat>
          <c:val>
            <c:numRef>
              <c:f>'１０８'!$C$46:$AB$46</c:f>
              <c:numCache>
                <c:formatCode>General</c:formatCode>
                <c:ptCount val="26"/>
                <c:pt idx="0">
                  <c:v>62.43</c:v>
                </c:pt>
                <c:pt idx="1">
                  <c:v>63.59</c:v>
                </c:pt>
                <c:pt idx="2">
                  <c:v>65.86</c:v>
                </c:pt>
                <c:pt idx="3">
                  <c:v>69.3</c:v>
                </c:pt>
                <c:pt idx="4">
                  <c:v>65.739999999999995</c:v>
                </c:pt>
                <c:pt idx="5">
                  <c:v>60.75</c:v>
                </c:pt>
                <c:pt idx="6">
                  <c:v>63.8</c:v>
                </c:pt>
                <c:pt idx="7">
                  <c:v>69.56</c:v>
                </c:pt>
                <c:pt idx="8">
                  <c:v>64.91</c:v>
                </c:pt>
                <c:pt idx="9">
                  <c:v>68.319999999999993</c:v>
                </c:pt>
                <c:pt idx="10">
                  <c:v>74.25</c:v>
                </c:pt>
                <c:pt idx="11">
                  <c:v>72.55</c:v>
                </c:pt>
                <c:pt idx="12">
                  <c:v>73.650000000000006</c:v>
                </c:pt>
                <c:pt idx="13">
                  <c:v>80.05</c:v>
                </c:pt>
                <c:pt idx="14">
                  <c:v>79.52</c:v>
                </c:pt>
                <c:pt idx="15">
                  <c:v>83.5</c:v>
                </c:pt>
                <c:pt idx="16">
                  <c:v>75.44</c:v>
                </c:pt>
                <c:pt idx="17">
                  <c:v>68.81</c:v>
                </c:pt>
                <c:pt idx="18">
                  <c:v>65.64</c:v>
                </c:pt>
                <c:pt idx="19" formatCode="#,##0.00">
                  <c:v>62.7</c:v>
                </c:pt>
                <c:pt idx="20" formatCode="#,##0.00">
                  <c:v>72.42</c:v>
                </c:pt>
                <c:pt idx="21" formatCode="#,##0.00">
                  <c:v>76.510000000000005</c:v>
                </c:pt>
                <c:pt idx="22" formatCode="#,##0.00">
                  <c:v>61.55</c:v>
                </c:pt>
                <c:pt idx="23" formatCode="#,##0.00">
                  <c:v>61.363319115936413</c:v>
                </c:pt>
                <c:pt idx="24" formatCode="#,##0.00">
                  <c:v>57.52</c:v>
                </c:pt>
                <c:pt idx="25" formatCode="#,##0.00">
                  <c:v>57.42</c:v>
                </c:pt>
              </c:numCache>
            </c:numRef>
          </c:val>
          <c:smooth val="0"/>
          <c:extLst>
            <c:ext xmlns:c16="http://schemas.microsoft.com/office/drawing/2014/chart" uri="{C3380CC4-5D6E-409C-BE32-E72D297353CC}">
              <c16:uniqueId val="{0000000D-B5A0-4EC6-86EE-214E240DCDDB}"/>
            </c:ext>
          </c:extLst>
        </c:ser>
        <c:ser>
          <c:idx val="1"/>
          <c:order val="1"/>
          <c:tx>
            <c:strRef>
              <c:f>'１０８'!$A$47</c:f>
              <c:strCache>
                <c:ptCount val="1"/>
                <c:pt idx="0">
                  <c:v>全道</c:v>
                </c:pt>
              </c:strCache>
            </c:strRef>
          </c:tx>
          <c:spPr>
            <a:ln w="19050">
              <a:solidFill>
                <a:srgbClr val="00B0F0"/>
              </a:solidFill>
              <a:prstDash val="sysDash"/>
            </a:ln>
          </c:spPr>
          <c:marker>
            <c:symbol val="square"/>
            <c:size val="5"/>
            <c:spPr>
              <a:solidFill>
                <a:srgbClr val="00B0F0"/>
              </a:solidFill>
              <a:ln w="19050">
                <a:solidFill>
                  <a:srgbClr val="00B0F0"/>
                </a:solidFill>
              </a:ln>
            </c:spPr>
          </c:marker>
          <c:dLbls>
            <c:dLbl>
              <c:idx val="0"/>
              <c:layout>
                <c:manualLayout>
                  <c:x val="1.3254297031301129E-4"/>
                  <c:y val="-1.18375411225969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5A0-4EC6-86EE-214E240DCDDB}"/>
                </c:ext>
              </c:extLst>
            </c:dLbl>
            <c:dLbl>
              <c:idx val="2"/>
              <c:layout>
                <c:manualLayout>
                  <c:x val="-3.5312180143295825E-2"/>
                  <c:y val="3.00919842312746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C1-498D-846B-D76583BDF093}"/>
                </c:ext>
              </c:extLst>
            </c:dLbl>
            <c:dLbl>
              <c:idx val="9"/>
              <c:layout>
                <c:manualLayout>
                  <c:x val="-4.3582382053033768E-2"/>
                  <c:y val="4.87179487179487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5A0-4EC6-86EE-214E240DCDDB}"/>
                </c:ext>
              </c:extLst>
            </c:dLbl>
            <c:dLbl>
              <c:idx val="10"/>
              <c:layout>
                <c:manualLayout>
                  <c:x val="-3.2299055863544798E-2"/>
                  <c:y val="-1.76363122520903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5A0-4EC6-86EE-214E240DCDDB}"/>
                </c:ext>
              </c:extLst>
            </c:dLbl>
            <c:dLbl>
              <c:idx val="12"/>
              <c:layout>
                <c:manualLayout>
                  <c:x val="-3.1173546369251376E-2"/>
                  <c:y val="-3.36787097898546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5A0-4EC6-86EE-214E240DCDDB}"/>
                </c:ext>
              </c:extLst>
            </c:dLbl>
            <c:dLbl>
              <c:idx val="14"/>
              <c:layout>
                <c:manualLayout>
                  <c:x val="-3.9837492587766664E-2"/>
                  <c:y val="-2.46293533451113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5A0-4EC6-86EE-214E240DCDDB}"/>
                </c:ext>
              </c:extLst>
            </c:dLbl>
            <c:dLbl>
              <c:idx val="15"/>
              <c:layout>
                <c:manualLayout>
                  <c:x val="-3.979429448954451E-2"/>
                  <c:y val="-1.98923439726469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5A0-4EC6-86EE-214E240DCDDB}"/>
                </c:ext>
              </c:extLst>
            </c:dLbl>
            <c:dLbl>
              <c:idx val="16"/>
              <c:layout>
                <c:manualLayout>
                  <c:x val="-6.0385191397061881E-2"/>
                  <c:y val="6.596788552308621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5A0-4EC6-86EE-214E240DCDDB}"/>
                </c:ext>
              </c:extLst>
            </c:dLbl>
            <c:dLbl>
              <c:idx val="17"/>
              <c:layout>
                <c:manualLayout>
                  <c:x val="-5.6640373325926259E-2"/>
                  <c:y val="3.904221796264187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5A0-4EC6-86EE-214E240DCDDB}"/>
                </c:ext>
              </c:extLst>
            </c:dLbl>
            <c:dLbl>
              <c:idx val="18"/>
              <c:layout>
                <c:manualLayout>
                  <c:x val="-2.714993101573325E-2"/>
                  <c:y val="3.3522456112751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5A0-4EC6-86EE-214E240DCDDB}"/>
                </c:ext>
              </c:extLst>
            </c:dLbl>
            <c:dLbl>
              <c:idx val="19"/>
              <c:layout>
                <c:manualLayout>
                  <c:x val="-7.9577384011633306E-3"/>
                  <c:y val="-1.76363122520904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5A0-4EC6-86EE-214E240DCDDB}"/>
                </c:ext>
              </c:extLst>
            </c:dLbl>
            <c:dLbl>
              <c:idx val="20"/>
              <c:layout>
                <c:manualLayout>
                  <c:x val="-2.1064601650137866E-2"/>
                  <c:y val="2.54447558446189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5A0-4EC6-86EE-214E240DCDDB}"/>
                </c:ext>
              </c:extLst>
            </c:dLbl>
            <c:dLbl>
              <c:idx val="21"/>
              <c:layout>
                <c:manualLayout>
                  <c:x val="-4.2129203300275732E-3"/>
                  <c:y val="6.596788552308572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B5A0-4EC6-86EE-214E240DCDDB}"/>
                </c:ext>
              </c:extLst>
            </c:dLbl>
            <c:dLbl>
              <c:idx val="22"/>
              <c:layout>
                <c:manualLayout>
                  <c:x val="-6.0385191397061881E-2"/>
                  <c:y val="1.211655040219852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B5A0-4EC6-86EE-214E240DCDDB}"/>
                </c:ext>
              </c:extLst>
            </c:dLbl>
            <c:spPr>
              <a:noFill/>
              <a:ln w="25400">
                <a:noFill/>
              </a:ln>
            </c:spPr>
            <c:txPr>
              <a:bodyPr wrap="square" lIns="38100" tIns="19050" rIns="38100" bIns="19050" anchor="ctr">
                <a:spAutoFit/>
              </a:bodyPr>
              <a:lstStyle/>
              <a:p>
                <a:pPr>
                  <a:defRPr sz="700" i="1"/>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'１０８'!$C$45:$AB$45</c:f>
              <c:strCache>
                <c:ptCount val="26"/>
                <c:pt idx="0">
                  <c:v>S24</c:v>
                </c:pt>
                <c:pt idx="1">
                  <c:v>S27</c:v>
                </c:pt>
                <c:pt idx="2">
                  <c:v>S28</c:v>
                </c:pt>
                <c:pt idx="3">
                  <c:v>S30</c:v>
                </c:pt>
                <c:pt idx="4">
                  <c:v>S33</c:v>
                </c:pt>
                <c:pt idx="5">
                  <c:v>S35</c:v>
                </c:pt>
                <c:pt idx="6">
                  <c:v>S38</c:v>
                </c:pt>
                <c:pt idx="7">
                  <c:v>S42</c:v>
                </c:pt>
                <c:pt idx="8">
                  <c:v>S44</c:v>
                </c:pt>
                <c:pt idx="9">
                  <c:v>S47</c:v>
                </c:pt>
                <c:pt idx="10">
                  <c:v>S51</c:v>
                </c:pt>
                <c:pt idx="11">
                  <c:v>S54</c:v>
                </c:pt>
                <c:pt idx="12">
                  <c:v>S55</c:v>
                </c:pt>
                <c:pt idx="13">
                  <c:v>S58</c:v>
                </c:pt>
                <c:pt idx="14">
                  <c:v>S61</c:v>
                </c:pt>
                <c:pt idx="15">
                  <c:v>H2</c:v>
                </c:pt>
                <c:pt idx="16">
                  <c:v>H5</c:v>
                </c:pt>
                <c:pt idx="17">
                  <c:v>H8</c:v>
                </c:pt>
                <c:pt idx="18">
                  <c:v>H12</c:v>
                </c:pt>
                <c:pt idx="19">
                  <c:v>H15</c:v>
                </c:pt>
                <c:pt idx="20">
                  <c:v>H17</c:v>
                </c:pt>
                <c:pt idx="21">
                  <c:v>H21</c:v>
                </c:pt>
                <c:pt idx="22">
                  <c:v>H24</c:v>
                </c:pt>
                <c:pt idx="23">
                  <c:v>H26</c:v>
                </c:pt>
                <c:pt idx="24">
                  <c:v>H29</c:v>
                </c:pt>
                <c:pt idx="25">
                  <c:v>R03</c:v>
                </c:pt>
              </c:strCache>
            </c:strRef>
          </c:cat>
          <c:val>
            <c:numRef>
              <c:f>'１０８'!$C$47:$AB$47</c:f>
              <c:numCache>
                <c:formatCode>General</c:formatCode>
                <c:ptCount val="26"/>
                <c:pt idx="0">
                  <c:v>67.819999999999993</c:v>
                </c:pt>
                <c:pt idx="1">
                  <c:v>73.38</c:v>
                </c:pt>
                <c:pt idx="2">
                  <c:v>73.14</c:v>
                </c:pt>
                <c:pt idx="3">
                  <c:v>76.47</c:v>
                </c:pt>
                <c:pt idx="4">
                  <c:v>71.55</c:v>
                </c:pt>
                <c:pt idx="5">
                  <c:v>70.459999999999994</c:v>
                </c:pt>
                <c:pt idx="6">
                  <c:v>70.099999999999994</c:v>
                </c:pt>
                <c:pt idx="7">
                  <c:v>75.22</c:v>
                </c:pt>
                <c:pt idx="8">
                  <c:v>67.8</c:v>
                </c:pt>
                <c:pt idx="9">
                  <c:v>76.2</c:v>
                </c:pt>
                <c:pt idx="10">
                  <c:v>78.25</c:v>
                </c:pt>
                <c:pt idx="11">
                  <c:v>74.510000000000005</c:v>
                </c:pt>
                <c:pt idx="12">
                  <c:v>76.319999999999993</c:v>
                </c:pt>
                <c:pt idx="13">
                  <c:v>72</c:v>
                </c:pt>
                <c:pt idx="14">
                  <c:v>74.11</c:v>
                </c:pt>
                <c:pt idx="15">
                  <c:v>76.66</c:v>
                </c:pt>
                <c:pt idx="16">
                  <c:v>69.64</c:v>
                </c:pt>
                <c:pt idx="17">
                  <c:v>61.38</c:v>
                </c:pt>
                <c:pt idx="18">
                  <c:v>65.5</c:v>
                </c:pt>
                <c:pt idx="19" formatCode="#,##0.00">
                  <c:v>62.97</c:v>
                </c:pt>
                <c:pt idx="20" formatCode="#,##0.00">
                  <c:v>71.05</c:v>
                </c:pt>
                <c:pt idx="21" formatCode="#,##0.00">
                  <c:v>73.650000000000006</c:v>
                </c:pt>
                <c:pt idx="22" formatCode="#,##0.00">
                  <c:v>58.73</c:v>
                </c:pt>
                <c:pt idx="23" formatCode="#,##0.00">
                  <c:v>56.35</c:v>
                </c:pt>
                <c:pt idx="24" formatCode="#,##0.00">
                  <c:v>60.3</c:v>
                </c:pt>
                <c:pt idx="25" formatCode="#,##0.00">
                  <c:v>58.79</c:v>
                </c:pt>
              </c:numCache>
            </c:numRef>
          </c:val>
          <c:smooth val="0"/>
          <c:extLst>
            <c:ext xmlns:c16="http://schemas.microsoft.com/office/drawing/2014/chart" uri="{C3380CC4-5D6E-409C-BE32-E72D297353CC}">
              <c16:uniqueId val="{0000001B-B5A0-4EC6-86EE-214E240DCDDB}"/>
            </c:ext>
          </c:extLst>
        </c:ser>
        <c:dLbls>
          <c:showLegendKey val="0"/>
          <c:showVal val="0"/>
          <c:showCatName val="0"/>
          <c:showSerName val="0"/>
          <c:showPercent val="0"/>
          <c:showBubbleSize val="0"/>
        </c:dLbls>
        <c:marker val="1"/>
        <c:smooth val="0"/>
        <c:axId val="469363360"/>
        <c:axId val="1"/>
      </c:lineChart>
      <c:catAx>
        <c:axId val="4693633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pitchFamily="18" charset="-128"/>
                <a:ea typeface="ＭＳ Ｐ明朝" pitchFamily="18" charset="-128"/>
                <a:cs typeface="ＭＳ ゴシック"/>
              </a:defRPr>
            </a:pPr>
            <a:endParaRPr lang="ja-JP"/>
          </a:p>
        </c:txPr>
        <c:crossAx val="1"/>
        <c:crossesAt val="1"/>
        <c:auto val="1"/>
        <c:lblAlgn val="ctr"/>
        <c:lblOffset val="100"/>
        <c:tickLblSkip val="1"/>
        <c:tickMarkSkip val="1"/>
        <c:noMultiLvlLbl val="0"/>
      </c:catAx>
      <c:valAx>
        <c:axId val="1"/>
        <c:scaling>
          <c:orientation val="minMax"/>
          <c:max val="90"/>
          <c:min val="5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明朝"/>
                    <a:ea typeface="ＭＳ Ｐ明朝"/>
                    <a:cs typeface="ＭＳ Ｐ明朝"/>
                  </a:defRPr>
                </a:pPr>
                <a:r>
                  <a:rPr lang="ja-JP" altLang="en-US"/>
                  <a:t>％</a:t>
                </a:r>
              </a:p>
            </c:rich>
          </c:tx>
          <c:layout>
            <c:manualLayout>
              <c:xMode val="edge"/>
              <c:yMode val="edge"/>
              <c:x val="2.3041610586803568E-2"/>
              <c:y val="1.1312094529576707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明朝" pitchFamily="18" charset="-128"/>
                <a:ea typeface="ＭＳ Ｐ明朝" pitchFamily="18" charset="-128"/>
                <a:cs typeface="ＭＳ ゴシック"/>
              </a:defRPr>
            </a:pPr>
            <a:endParaRPr lang="ja-JP"/>
          </a:p>
        </c:txPr>
        <c:crossAx val="469363360"/>
        <c:crosses val="autoZero"/>
        <c:crossBetween val="midCat"/>
        <c:majorUnit val="10"/>
      </c:valAx>
      <c:spPr>
        <a:noFill/>
        <a:ln w="25400">
          <a:noFill/>
        </a:ln>
      </c:spPr>
    </c:plotArea>
    <c:legend>
      <c:legendPos val="r"/>
      <c:layout>
        <c:manualLayout>
          <c:xMode val="edge"/>
          <c:yMode val="edge"/>
          <c:x val="0.82292861805785023"/>
          <c:y val="0.15243121876519705"/>
          <c:w val="0.13510763304024043"/>
          <c:h val="9.5926619553633297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ＭＳ Ｐ明朝" pitchFamily="18" charset="-128"/>
              <a:ea typeface="ＭＳ Ｐ明朝" pitchFamily="18" charset="-128"/>
              <a:cs typeface="ＭＳ ゴシック"/>
            </a:defRPr>
          </a:pPr>
          <a:endParaRPr lang="ja-JP"/>
        </a:p>
      </c:txPr>
    </c:legend>
    <c:plotVisOnly val="1"/>
    <c:dispBlanksAs val="gap"/>
    <c:showDLblsOverMax val="0"/>
  </c:chart>
  <c:spPr>
    <a:solidFill>
      <a:srgbClr val="FFFFFF"/>
    </a:solidFill>
    <a:ln w="12700">
      <a:noFill/>
      <a:prstDash val="solid"/>
    </a:ln>
  </c:spPr>
  <c:txPr>
    <a:bodyPr/>
    <a:lstStyle/>
    <a:p>
      <a:pPr>
        <a:defRPr sz="117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horizontalDpi="-3" verticalDpi="4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ＭＳ Ｐ明朝" pitchFamily="18" charset="-128"/>
                <a:ea typeface="ＭＳ Ｐ明朝" pitchFamily="18" charset="-128"/>
                <a:cs typeface="ＭＳ ゴシック"/>
              </a:defRPr>
            </a:pPr>
            <a:r>
              <a:rPr lang="ja-JP" altLang="en-US">
                <a:latin typeface="ＭＳ Ｐ明朝" pitchFamily="18" charset="-128"/>
                <a:ea typeface="ＭＳ Ｐ明朝" pitchFamily="18" charset="-128"/>
              </a:rPr>
              <a:t>参議院議員通常選挙投票率推移</a:t>
            </a:r>
          </a:p>
        </c:rich>
      </c:tx>
      <c:layout>
        <c:manualLayout>
          <c:xMode val="edge"/>
          <c:yMode val="edge"/>
          <c:x val="0.34096100065280988"/>
          <c:y val="3.1674102648339884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6.6052326427381014E-2"/>
          <c:y val="0.11538474285114612"/>
          <c:w val="0.90629936260825084"/>
          <c:h val="0.80316830808150552"/>
        </c:manualLayout>
      </c:layout>
      <c:lineChart>
        <c:grouping val="standard"/>
        <c:varyColors val="0"/>
        <c:ser>
          <c:idx val="0"/>
          <c:order val="0"/>
          <c:tx>
            <c:strRef>
              <c:f>'１０８'!$A$51</c:f>
              <c:strCache>
                <c:ptCount val="1"/>
                <c:pt idx="0">
                  <c:v>管内</c:v>
                </c:pt>
              </c:strCache>
            </c:strRef>
          </c:tx>
          <c:spPr>
            <a:ln w="19050">
              <a:solidFill>
                <a:srgbClr val="FF0000"/>
              </a:solidFill>
              <a:prstDash val="solid"/>
            </a:ln>
          </c:spPr>
          <c:marker>
            <c:symbol val="circle"/>
            <c:size val="6"/>
            <c:spPr>
              <a:solidFill>
                <a:srgbClr val="FF0000"/>
              </a:solidFill>
              <a:ln w="19050">
                <a:solidFill>
                  <a:srgbClr val="FF0000"/>
                </a:solidFill>
                <a:prstDash val="solid"/>
              </a:ln>
            </c:spPr>
          </c:marker>
          <c:dLbls>
            <c:dLbl>
              <c:idx val="0"/>
              <c:layout>
                <c:manualLayout>
                  <c:x val="1.4152273954496733E-4"/>
                  <c:y val="-1.497864583885192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899-4198-B4FB-14834B9D9E9E}"/>
                </c:ext>
              </c:extLst>
            </c:dLbl>
            <c:dLbl>
              <c:idx val="1"/>
              <c:layout>
                <c:manualLayout>
                  <c:x val="-2.9577692396059251E-2"/>
                  <c:y val="-2.8774188047864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899-4198-B4FB-14834B9D9E9E}"/>
                </c:ext>
              </c:extLst>
            </c:dLbl>
            <c:dLbl>
              <c:idx val="5"/>
              <c:layout>
                <c:manualLayout>
                  <c:x val="-7.9955215682824696E-2"/>
                  <c:y val="-1.1467844152397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8DC-40C8-919B-CE5FBE4C99A3}"/>
                </c:ext>
              </c:extLst>
            </c:dLbl>
            <c:dLbl>
              <c:idx val="6"/>
              <c:layout>
                <c:manualLayout>
                  <c:x val="-3.7033259718588382E-2"/>
                  <c:y val="3.36605690327048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899-4198-B4FB-14834B9D9E9E}"/>
                </c:ext>
              </c:extLst>
            </c:dLbl>
            <c:dLbl>
              <c:idx val="7"/>
              <c:layout>
                <c:manualLayout>
                  <c:x val="-8.3383320145837426E-3"/>
                  <c:y val="2.58693228554070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8DC-40C8-919B-CE5FBE4C99A3}"/>
                </c:ext>
              </c:extLst>
            </c:dLbl>
            <c:dLbl>
              <c:idx val="8"/>
              <c:layout>
                <c:manualLayout>
                  <c:x val="-9.5025481714012504E-3"/>
                  <c:y val="4.688912686972837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899-4198-B4FB-14834B9D9E9E}"/>
                </c:ext>
              </c:extLst>
            </c:dLbl>
            <c:dLbl>
              <c:idx val="9"/>
              <c:layout>
                <c:manualLayout>
                  <c:x val="-8.5259469412434386E-3"/>
                  <c:y val="3.212958512787121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899-4198-B4FB-14834B9D9E9E}"/>
                </c:ext>
              </c:extLst>
            </c:dLbl>
            <c:dLbl>
              <c:idx val="10"/>
              <c:layout>
                <c:manualLayout>
                  <c:x val="-3.1943293437266269E-2"/>
                  <c:y val="-2.5651110581674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899-4198-B4FB-14834B9D9E9E}"/>
                </c:ext>
              </c:extLst>
            </c:dLbl>
            <c:dLbl>
              <c:idx val="11"/>
              <c:layout>
                <c:manualLayout>
                  <c:x val="-6.005758467821181E-2"/>
                  <c:y val="1.57216484210265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899-4198-B4FB-14834B9D9E9E}"/>
                </c:ext>
              </c:extLst>
            </c:dLbl>
            <c:dLbl>
              <c:idx val="12"/>
              <c:layout>
                <c:manualLayout>
                  <c:x val="-2.8031181176777883E-2"/>
                  <c:y val="2.92170117770181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899-4198-B4FB-14834B9D9E9E}"/>
                </c:ext>
              </c:extLst>
            </c:dLbl>
            <c:dLbl>
              <c:idx val="13"/>
              <c:layout>
                <c:manualLayout>
                  <c:x val="-3.653656138427952E-2"/>
                  <c:y val="2.95213064719534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899-4198-B4FB-14834B9D9E9E}"/>
                </c:ext>
              </c:extLst>
            </c:dLbl>
            <c:dLbl>
              <c:idx val="14"/>
              <c:layout>
                <c:manualLayout>
                  <c:x val="-3.4615693298993527E-2"/>
                  <c:y val="-2.62576791866857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899-4198-B4FB-14834B9D9E9E}"/>
                </c:ext>
              </c:extLst>
            </c:dLbl>
            <c:dLbl>
              <c:idx val="15"/>
              <c:layout>
                <c:manualLayout>
                  <c:x val="-3.7682857767364825E-2"/>
                  <c:y val="2.8186607634334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899-4198-B4FB-14834B9D9E9E}"/>
                </c:ext>
              </c:extLst>
            </c:dLbl>
            <c:dLbl>
              <c:idx val="16"/>
              <c:layout>
                <c:manualLayout>
                  <c:x val="-3.0341928524293296E-3"/>
                  <c:y val="-4.013521824520390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899-4198-B4FB-14834B9D9E9E}"/>
                </c:ext>
              </c:extLst>
            </c:dLbl>
            <c:dLbl>
              <c:idx val="17"/>
              <c:layout>
                <c:manualLayout>
                  <c:x val="-4.5091177776680508E-2"/>
                  <c:y val="3.1555595952457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8DC-40C8-919B-CE5FBE4C99A3}"/>
                </c:ext>
              </c:extLst>
            </c:dLbl>
            <c:dLbl>
              <c:idx val="18"/>
              <c:layout>
                <c:manualLayout>
                  <c:x val="-3.8963282325975408E-2"/>
                  <c:y val="2.88585364693410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8DC-40C8-919B-CE5FBE4C99A3}"/>
                </c:ext>
              </c:extLst>
            </c:dLbl>
            <c:dLbl>
              <c:idx val="19"/>
              <c:layout>
                <c:manualLayout>
                  <c:x val="-3.6920650509073706E-2"/>
                  <c:y val="-3.04767721592106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8DC-40C8-919B-CE5FBE4C99A3}"/>
                </c:ext>
              </c:extLst>
            </c:dLbl>
            <c:dLbl>
              <c:idx val="20"/>
              <c:layout>
                <c:manualLayout>
                  <c:x val="-6.7921528840754974E-4"/>
                  <c:y val="2.34644175031089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8DC-40C8-919B-CE5FBE4C99A3}"/>
                </c:ext>
              </c:extLst>
            </c:dLbl>
            <c:spPr>
              <a:noFill/>
              <a:ln w="25400">
                <a:noFill/>
              </a:ln>
            </c:spPr>
            <c:txPr>
              <a:bodyPr wrap="square" lIns="38100" tIns="19050" rIns="38100" bIns="19050" anchor="ctr">
                <a:spAutoFit/>
              </a:bodyPr>
              <a:lstStyle/>
              <a:p>
                <a:pPr>
                  <a:defRPr sz="800" b="1" i="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'１０８'!$E$50:$Y$50</c:f>
              <c:strCache>
                <c:ptCount val="21"/>
                <c:pt idx="0">
                  <c:v>S37</c:v>
                </c:pt>
                <c:pt idx="1">
                  <c:v>S40</c:v>
                </c:pt>
                <c:pt idx="2">
                  <c:v>S43</c:v>
                </c:pt>
                <c:pt idx="3">
                  <c:v>S46</c:v>
                </c:pt>
                <c:pt idx="4">
                  <c:v>S49</c:v>
                </c:pt>
                <c:pt idx="5">
                  <c:v>S52</c:v>
                </c:pt>
                <c:pt idx="6">
                  <c:v>S55</c:v>
                </c:pt>
                <c:pt idx="7">
                  <c:v>S58</c:v>
                </c:pt>
                <c:pt idx="8">
                  <c:v>S61</c:v>
                </c:pt>
                <c:pt idx="9">
                  <c:v>H1</c:v>
                </c:pt>
                <c:pt idx="10">
                  <c:v>H4</c:v>
                </c:pt>
                <c:pt idx="11">
                  <c:v>H7</c:v>
                </c:pt>
                <c:pt idx="12">
                  <c:v>H10</c:v>
                </c:pt>
                <c:pt idx="13">
                  <c:v>H13</c:v>
                </c:pt>
                <c:pt idx="14">
                  <c:v>H16</c:v>
                </c:pt>
                <c:pt idx="15">
                  <c:v>H19</c:v>
                </c:pt>
                <c:pt idx="16">
                  <c:v>H22</c:v>
                </c:pt>
                <c:pt idx="17">
                  <c:v>H25</c:v>
                </c:pt>
                <c:pt idx="18">
                  <c:v>H28</c:v>
                </c:pt>
                <c:pt idx="19">
                  <c:v>R01</c:v>
                </c:pt>
                <c:pt idx="20">
                  <c:v>R04</c:v>
                </c:pt>
              </c:strCache>
            </c:strRef>
          </c:cat>
          <c:val>
            <c:numRef>
              <c:f>'１０８'!$E$51:$Y$51</c:f>
              <c:numCache>
                <c:formatCode>General</c:formatCode>
                <c:ptCount val="21"/>
                <c:pt idx="0">
                  <c:v>53.65</c:v>
                </c:pt>
                <c:pt idx="1">
                  <c:v>60.7</c:v>
                </c:pt>
                <c:pt idx="2">
                  <c:v>57.1</c:v>
                </c:pt>
                <c:pt idx="3">
                  <c:v>59.9</c:v>
                </c:pt>
                <c:pt idx="4">
                  <c:v>56.04</c:v>
                </c:pt>
                <c:pt idx="5">
                  <c:v>71.790000000000006</c:v>
                </c:pt>
                <c:pt idx="6">
                  <c:v>71.819999999999993</c:v>
                </c:pt>
                <c:pt idx="7">
                  <c:v>73.66</c:v>
                </c:pt>
                <c:pt idx="8">
                  <c:v>57.01</c:v>
                </c:pt>
                <c:pt idx="9" formatCode="0.00">
                  <c:v>79.5</c:v>
                </c:pt>
                <c:pt idx="10">
                  <c:v>55.96</c:v>
                </c:pt>
                <c:pt idx="11" formatCode="0.00">
                  <c:v>45.4</c:v>
                </c:pt>
                <c:pt idx="12" formatCode="0.00">
                  <c:v>57.3</c:v>
                </c:pt>
                <c:pt idx="13">
                  <c:v>55.88</c:v>
                </c:pt>
                <c:pt idx="14" formatCode="0.00">
                  <c:v>66.121910071150879</c:v>
                </c:pt>
                <c:pt idx="15" formatCode="0.00">
                  <c:v>62.193704101605618</c:v>
                </c:pt>
                <c:pt idx="16">
                  <c:v>61.12</c:v>
                </c:pt>
                <c:pt idx="17">
                  <c:v>54.21</c:v>
                </c:pt>
                <c:pt idx="18" formatCode="#,##0.00">
                  <c:v>55.660275660275659</c:v>
                </c:pt>
                <c:pt idx="19" formatCode="#,##0.00">
                  <c:v>54.64</c:v>
                </c:pt>
                <c:pt idx="20" formatCode="#,##0.00">
                  <c:v>52.4</c:v>
                </c:pt>
              </c:numCache>
            </c:numRef>
          </c:val>
          <c:smooth val="0"/>
          <c:extLst>
            <c:ext xmlns:c16="http://schemas.microsoft.com/office/drawing/2014/chart" uri="{C3380CC4-5D6E-409C-BE32-E72D297353CC}">
              <c16:uniqueId val="{0000000C-7899-4198-B4FB-14834B9D9E9E}"/>
            </c:ext>
          </c:extLst>
        </c:ser>
        <c:ser>
          <c:idx val="1"/>
          <c:order val="1"/>
          <c:tx>
            <c:strRef>
              <c:f>'１０８'!$A$52</c:f>
              <c:strCache>
                <c:ptCount val="1"/>
                <c:pt idx="0">
                  <c:v>全道</c:v>
                </c:pt>
              </c:strCache>
            </c:strRef>
          </c:tx>
          <c:spPr>
            <a:ln w="19050">
              <a:solidFill>
                <a:srgbClr val="00B0F0"/>
              </a:solidFill>
              <a:prstDash val="sysDash"/>
            </a:ln>
          </c:spPr>
          <c:marker>
            <c:symbol val="square"/>
            <c:size val="5"/>
            <c:spPr>
              <a:solidFill>
                <a:srgbClr val="00B0F0"/>
              </a:solidFill>
              <a:ln w="19050">
                <a:solidFill>
                  <a:srgbClr val="00B0F0"/>
                </a:solidFill>
              </a:ln>
            </c:spPr>
          </c:marker>
          <c:dLbls>
            <c:dLbl>
              <c:idx val="0"/>
              <c:layout>
                <c:manualLayout>
                  <c:x val="-2.5641728253773901E-3"/>
                  <c:y val="1.23807505219316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899-4198-B4FB-14834B9D9E9E}"/>
                </c:ext>
              </c:extLst>
            </c:dLbl>
            <c:dLbl>
              <c:idx val="1"/>
              <c:layout>
                <c:manualLayout>
                  <c:x val="-6.0853284684123906E-3"/>
                  <c:y val="3.999366703594478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899-4198-B4FB-14834B9D9E9E}"/>
                </c:ext>
              </c:extLst>
            </c:dLbl>
            <c:dLbl>
              <c:idx val="4"/>
              <c:layout>
                <c:manualLayout>
                  <c:x val="-4.7574072722474346E-2"/>
                  <c:y val="-4.68048057847829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8DC-40C8-919B-CE5FBE4C99A3}"/>
                </c:ext>
              </c:extLst>
            </c:dLbl>
            <c:dLbl>
              <c:idx val="8"/>
              <c:layout>
                <c:manualLayout>
                  <c:x val="-1.2794268167860874E-2"/>
                  <c:y val="-3.10901749663526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8DC-40C8-919B-CE5FBE4C99A3}"/>
                </c:ext>
              </c:extLst>
            </c:dLbl>
            <c:dLbl>
              <c:idx val="9"/>
              <c:layout>
                <c:manualLayout>
                  <c:x val="-6.0434130502762459E-2"/>
                  <c:y val="-3.68749645725400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899-4198-B4FB-14834B9D9E9E}"/>
                </c:ext>
              </c:extLst>
            </c:dLbl>
            <c:dLbl>
              <c:idx val="10"/>
              <c:layout>
                <c:manualLayout>
                  <c:x val="-1.5747709120802068E-2"/>
                  <c:y val="-3.1657782346520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899-4198-B4FB-14834B9D9E9E}"/>
                </c:ext>
              </c:extLst>
            </c:dLbl>
            <c:dLbl>
              <c:idx val="11"/>
              <c:layout>
                <c:manualLayout>
                  <c:x val="-2.5455695878822179E-3"/>
                  <c:y val="1.211340731629315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8DC-40C8-919B-CE5FBE4C99A3}"/>
                </c:ext>
              </c:extLst>
            </c:dLbl>
            <c:dLbl>
              <c:idx val="12"/>
              <c:layout>
                <c:manualLayout>
                  <c:x val="-3.6109870431199578E-2"/>
                  <c:y val="-2.41507872865288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899-4198-B4FB-14834B9D9E9E}"/>
                </c:ext>
              </c:extLst>
            </c:dLbl>
            <c:dLbl>
              <c:idx val="13"/>
              <c:layout>
                <c:manualLayout>
                  <c:x val="-3.4852445585173003E-2"/>
                  <c:y val="-2.59739570237375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899-4198-B4FB-14834B9D9E9E}"/>
                </c:ext>
              </c:extLst>
            </c:dLbl>
            <c:dLbl>
              <c:idx val="14"/>
              <c:layout>
                <c:manualLayout>
                  <c:x val="-3.2347999110089821E-2"/>
                  <c:y val="-2.07534880710716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899-4198-B4FB-14834B9D9E9E}"/>
                </c:ext>
              </c:extLst>
            </c:dLbl>
            <c:dLbl>
              <c:idx val="15"/>
              <c:layout>
                <c:manualLayout>
                  <c:x val="-2.5836236577938709E-2"/>
                  <c:y val="-2.12704551786939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899-4198-B4FB-14834B9D9E9E}"/>
                </c:ext>
              </c:extLst>
            </c:dLbl>
            <c:dLbl>
              <c:idx val="16"/>
              <c:layout>
                <c:manualLayout>
                  <c:x val="-1.8000572258583186E-2"/>
                  <c:y val="-2.80598246019395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899-4198-B4FB-14834B9D9E9E}"/>
                </c:ext>
              </c:extLst>
            </c:dLbl>
            <c:dLbl>
              <c:idx val="17"/>
              <c:layout>
                <c:manualLayout>
                  <c:x val="-2.7064871573947533E-2"/>
                  <c:y val="-2.84539775468736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8DC-40C8-919B-CE5FBE4C99A3}"/>
                </c:ext>
              </c:extLst>
            </c:dLbl>
            <c:dLbl>
              <c:idx val="19"/>
              <c:layout>
                <c:manualLayout>
                  <c:x val="-3.5235398841554334E-2"/>
                  <c:y val="2.5487212115445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8DC-40C8-919B-CE5FBE4C99A3}"/>
                </c:ext>
              </c:extLst>
            </c:dLbl>
            <c:spPr>
              <a:noFill/>
              <a:ln w="25400">
                <a:noFill/>
              </a:ln>
            </c:spPr>
            <c:txPr>
              <a:bodyPr wrap="square" lIns="38100" tIns="19050" rIns="38100" bIns="19050" anchor="ctr">
                <a:spAutoFit/>
              </a:bodyPr>
              <a:lstStyle/>
              <a:p>
                <a:pPr>
                  <a:defRPr sz="700" i="1"/>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'１０８'!$E$50:$Y$50</c:f>
              <c:strCache>
                <c:ptCount val="21"/>
                <c:pt idx="0">
                  <c:v>S37</c:v>
                </c:pt>
                <c:pt idx="1">
                  <c:v>S40</c:v>
                </c:pt>
                <c:pt idx="2">
                  <c:v>S43</c:v>
                </c:pt>
                <c:pt idx="3">
                  <c:v>S46</c:v>
                </c:pt>
                <c:pt idx="4">
                  <c:v>S49</c:v>
                </c:pt>
                <c:pt idx="5">
                  <c:v>S52</c:v>
                </c:pt>
                <c:pt idx="6">
                  <c:v>S55</c:v>
                </c:pt>
                <c:pt idx="7">
                  <c:v>S58</c:v>
                </c:pt>
                <c:pt idx="8">
                  <c:v>S61</c:v>
                </c:pt>
                <c:pt idx="9">
                  <c:v>H1</c:v>
                </c:pt>
                <c:pt idx="10">
                  <c:v>H4</c:v>
                </c:pt>
                <c:pt idx="11">
                  <c:v>H7</c:v>
                </c:pt>
                <c:pt idx="12">
                  <c:v>H10</c:v>
                </c:pt>
                <c:pt idx="13">
                  <c:v>H13</c:v>
                </c:pt>
                <c:pt idx="14">
                  <c:v>H16</c:v>
                </c:pt>
                <c:pt idx="15">
                  <c:v>H19</c:v>
                </c:pt>
                <c:pt idx="16">
                  <c:v>H22</c:v>
                </c:pt>
                <c:pt idx="17">
                  <c:v>H25</c:v>
                </c:pt>
                <c:pt idx="18">
                  <c:v>H28</c:v>
                </c:pt>
                <c:pt idx="19">
                  <c:v>R01</c:v>
                </c:pt>
                <c:pt idx="20">
                  <c:v>R04</c:v>
                </c:pt>
              </c:strCache>
            </c:strRef>
          </c:cat>
          <c:val>
            <c:numRef>
              <c:f>'１０８'!$E$52:$Y$52</c:f>
              <c:numCache>
                <c:formatCode>General</c:formatCode>
                <c:ptCount val="21"/>
                <c:pt idx="0">
                  <c:v>52.26</c:v>
                </c:pt>
                <c:pt idx="1">
                  <c:v>67.17</c:v>
                </c:pt>
                <c:pt idx="2">
                  <c:v>63</c:v>
                </c:pt>
                <c:pt idx="3">
                  <c:v>66.36</c:v>
                </c:pt>
                <c:pt idx="4">
                  <c:v>59.73</c:v>
                </c:pt>
                <c:pt idx="5">
                  <c:v>75.86</c:v>
                </c:pt>
                <c:pt idx="6">
                  <c:v>73.67</c:v>
                </c:pt>
                <c:pt idx="7">
                  <c:v>76.28</c:v>
                </c:pt>
                <c:pt idx="8">
                  <c:v>57.12</c:v>
                </c:pt>
                <c:pt idx="9">
                  <c:v>74.040000000000006</c:v>
                </c:pt>
                <c:pt idx="10">
                  <c:v>59.04</c:v>
                </c:pt>
                <c:pt idx="11">
                  <c:v>46.92</c:v>
                </c:pt>
                <c:pt idx="12" formatCode="0.00">
                  <c:v>59.9</c:v>
                </c:pt>
                <c:pt idx="13">
                  <c:v>58.47</c:v>
                </c:pt>
                <c:pt idx="14">
                  <c:v>61.74</c:v>
                </c:pt>
                <c:pt idx="15" formatCode="0.00">
                  <c:v>62.4</c:v>
                </c:pt>
                <c:pt idx="16">
                  <c:v>61.89</c:v>
                </c:pt>
                <c:pt idx="17">
                  <c:v>54.41</c:v>
                </c:pt>
                <c:pt idx="18" formatCode="#,##0.00">
                  <c:v>56.78</c:v>
                </c:pt>
                <c:pt idx="19" formatCode="#,##0.00">
                  <c:v>53.76</c:v>
                </c:pt>
                <c:pt idx="20">
                  <c:v>53.98</c:v>
                </c:pt>
              </c:numCache>
            </c:numRef>
          </c:val>
          <c:smooth val="0"/>
          <c:extLst>
            <c:ext xmlns:c16="http://schemas.microsoft.com/office/drawing/2014/chart" uri="{C3380CC4-5D6E-409C-BE32-E72D297353CC}">
              <c16:uniqueId val="{00000016-7899-4198-B4FB-14834B9D9E9E}"/>
            </c:ext>
          </c:extLst>
        </c:ser>
        <c:dLbls>
          <c:showLegendKey val="0"/>
          <c:showVal val="0"/>
          <c:showCatName val="0"/>
          <c:showSerName val="0"/>
          <c:showPercent val="0"/>
          <c:showBubbleSize val="0"/>
        </c:dLbls>
        <c:marker val="1"/>
        <c:smooth val="0"/>
        <c:axId val="469355816"/>
        <c:axId val="1"/>
      </c:lineChart>
      <c:catAx>
        <c:axId val="46935581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050" b="0" i="0" u="none" strike="noStrike" baseline="0">
                <a:solidFill>
                  <a:srgbClr val="000000"/>
                </a:solidFill>
                <a:latin typeface="ＭＳ Ｐ明朝" pitchFamily="18" charset="-128"/>
                <a:ea typeface="ＭＳ Ｐ明朝" pitchFamily="18" charset="-128"/>
                <a:cs typeface="ＭＳ ゴシック"/>
              </a:defRPr>
            </a:pPr>
            <a:endParaRPr lang="ja-JP"/>
          </a:p>
        </c:txPr>
        <c:crossAx val="1"/>
        <c:crossesAt val="1"/>
        <c:auto val="1"/>
        <c:lblAlgn val="ctr"/>
        <c:lblOffset val="100"/>
        <c:tickLblSkip val="1"/>
        <c:tickMarkSkip val="1"/>
        <c:noMultiLvlLbl val="0"/>
      </c:catAx>
      <c:valAx>
        <c:axId val="1"/>
        <c:scaling>
          <c:orientation val="minMax"/>
          <c:max val="90"/>
          <c:min val="40"/>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明朝"/>
                    <a:ea typeface="ＭＳ Ｐ明朝"/>
                    <a:cs typeface="ＭＳ Ｐ明朝"/>
                  </a:defRPr>
                </a:pPr>
                <a:r>
                  <a:rPr lang="ja-JP" altLang="en-US"/>
                  <a:t>％</a:t>
                </a:r>
              </a:p>
            </c:rich>
          </c:tx>
          <c:layout>
            <c:manualLayout>
              <c:xMode val="edge"/>
              <c:yMode val="edge"/>
              <c:x val="2.3041610586803568E-2"/>
              <c:y val="1.13120886807049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明朝" pitchFamily="18" charset="-128"/>
                <a:ea typeface="ＭＳ Ｐ明朝" pitchFamily="18" charset="-128"/>
                <a:cs typeface="ＭＳ ゴシック"/>
              </a:defRPr>
            </a:pPr>
            <a:endParaRPr lang="ja-JP"/>
          </a:p>
        </c:txPr>
        <c:crossAx val="469355816"/>
        <c:crosses val="autoZero"/>
        <c:crossBetween val="midCat"/>
        <c:majorUnit val="10"/>
      </c:valAx>
      <c:spPr>
        <a:noFill/>
        <a:ln w="25400">
          <a:noFill/>
        </a:ln>
      </c:spPr>
    </c:plotArea>
    <c:legend>
      <c:legendPos val="r"/>
      <c:layout>
        <c:manualLayout>
          <c:xMode val="edge"/>
          <c:yMode val="edge"/>
          <c:x val="0.82190507660442136"/>
          <c:y val="0.15343224425345217"/>
          <c:w val="0.13510763304024054"/>
          <c:h val="9.5558758385349857E-2"/>
        </c:manualLayout>
      </c:layout>
      <c:overlay val="0"/>
      <c:spPr>
        <a:solidFill>
          <a:srgbClr val="FFFFFF"/>
        </a:solidFill>
        <a:ln w="3175">
          <a:solidFill>
            <a:srgbClr val="000000"/>
          </a:solidFill>
          <a:prstDash val="solid"/>
        </a:ln>
        <a:effectLst>
          <a:outerShdw dist="35921" dir="2700000" algn="br">
            <a:srgbClr val="000000"/>
          </a:outerShdw>
        </a:effectLst>
      </c:spPr>
      <c:txPr>
        <a:bodyPr/>
        <a:lstStyle/>
        <a:p>
          <a:pPr>
            <a:defRPr sz="920" b="0" i="0" u="none" strike="noStrike" baseline="0">
              <a:solidFill>
                <a:srgbClr val="000000"/>
              </a:solidFill>
              <a:latin typeface="ＭＳ Ｐ明朝" pitchFamily="18" charset="-128"/>
              <a:ea typeface="ＭＳ Ｐ明朝" pitchFamily="18" charset="-128"/>
              <a:cs typeface="ＭＳ ゴシック"/>
            </a:defRPr>
          </a:pPr>
          <a:endParaRPr lang="ja-JP"/>
        </a:p>
      </c:txPr>
    </c:legend>
    <c:plotVisOnly val="1"/>
    <c:dispBlanksAs val="gap"/>
    <c:showDLblsOverMax val="0"/>
  </c:chart>
  <c:spPr>
    <a:solidFill>
      <a:srgbClr val="FFFFFF"/>
    </a:solidFill>
    <a:ln w="12700">
      <a:noFill/>
      <a:prstDash val="solid"/>
    </a:ln>
  </c:spPr>
  <c:txPr>
    <a:bodyPr/>
    <a:lstStyle/>
    <a:p>
      <a:pPr>
        <a:defRPr sz="117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horizontalDpi="-3" verticalDpi="4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254000</xdr:rowOff>
    </xdr:from>
    <xdr:to>
      <xdr:col>11</xdr:col>
      <xdr:colOff>165100</xdr:colOff>
      <xdr:row>19</xdr:row>
      <xdr:rowOff>234950</xdr:rowOff>
    </xdr:to>
    <xdr:graphicFrame macro="">
      <xdr:nvGraphicFramePr>
        <xdr:cNvPr id="14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21</xdr:row>
      <xdr:rowOff>0</xdr:rowOff>
    </xdr:from>
    <xdr:to>
      <xdr:col>11</xdr:col>
      <xdr:colOff>177800</xdr:colOff>
      <xdr:row>39</xdr:row>
      <xdr:rowOff>215900</xdr:rowOff>
    </xdr:to>
    <xdr:graphicFrame macro="">
      <xdr:nvGraphicFramePr>
        <xdr:cNvPr id="14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xdr:colOff>
      <xdr:row>43</xdr:row>
      <xdr:rowOff>0</xdr:rowOff>
    </xdr:from>
    <xdr:to>
      <xdr:col>11</xdr:col>
      <xdr:colOff>0</xdr:colOff>
      <xdr:row>43</xdr:row>
      <xdr:rowOff>0</xdr:rowOff>
    </xdr:to>
    <xdr:graphicFrame macro="">
      <xdr:nvGraphicFramePr>
        <xdr:cNvPr id="14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6350</xdr:colOff>
      <xdr:row>43</xdr:row>
      <xdr:rowOff>0</xdr:rowOff>
    </xdr:from>
    <xdr:to>
      <xdr:col>11</xdr:col>
      <xdr:colOff>0</xdr:colOff>
      <xdr:row>43</xdr:row>
      <xdr:rowOff>0</xdr:rowOff>
    </xdr:to>
    <xdr:graphicFrame macro="">
      <xdr:nvGraphicFramePr>
        <xdr:cNvPr id="14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0</xdr:row>
      <xdr:rowOff>228600</xdr:rowOff>
    </xdr:from>
    <xdr:to>
      <xdr:col>11</xdr:col>
      <xdr:colOff>266700</xdr:colOff>
      <xdr:row>19</xdr:row>
      <xdr:rowOff>234950</xdr:rowOff>
    </xdr:to>
    <xdr:graphicFrame macro="">
      <xdr:nvGraphicFramePr>
        <xdr:cNvPr id="2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22</xdr:row>
      <xdr:rowOff>6350</xdr:rowOff>
    </xdr:from>
    <xdr:to>
      <xdr:col>11</xdr:col>
      <xdr:colOff>266700</xdr:colOff>
      <xdr:row>40</xdr:row>
      <xdr:rowOff>152400</xdr:rowOff>
    </xdr:to>
    <xdr:graphicFrame macro="">
      <xdr:nvGraphicFramePr>
        <xdr:cNvPr id="228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15057</xdr:colOff>
      <xdr:row>26</xdr:row>
      <xdr:rowOff>22678</xdr:rowOff>
    </xdr:from>
    <xdr:to>
      <xdr:col>10</xdr:col>
      <xdr:colOff>249288</xdr:colOff>
      <xdr:row>35</xdr:row>
      <xdr:rowOff>147410</xdr:rowOff>
    </xdr:to>
    <xdr:sp macro="" textlink="">
      <xdr:nvSpPr>
        <xdr:cNvPr id="2" name="正方形/長方形 1"/>
        <xdr:cNvSpPr/>
      </xdr:nvSpPr>
      <xdr:spPr>
        <a:xfrm>
          <a:off x="2857498" y="7325178"/>
          <a:ext cx="3084287" cy="2574018"/>
        </a:xfrm>
        <a:prstGeom prst="rect">
          <a:avLst/>
        </a:prstGeom>
        <a:solidFill>
          <a:schemeClr val="bg1"/>
        </a:solidFill>
        <a:ln w="19050">
          <a:solidFill>
            <a:sysClr val="windowText" lastClr="000000"/>
          </a:solidFill>
          <a:prstDash val="lgDashDotDot"/>
        </a:ln>
      </xdr:spPr>
      <xdr:style>
        <a:lnRef idx="2">
          <a:schemeClr val="accent1">
            <a:shade val="50000"/>
          </a:schemeClr>
        </a:lnRef>
        <a:fillRef idx="1">
          <a:schemeClr val="accent1"/>
        </a:fillRef>
        <a:effectRef idx="0">
          <a:schemeClr val="accent1"/>
        </a:effectRef>
        <a:fontRef idx="minor">
          <a:schemeClr val="lt1"/>
        </a:fontRef>
      </xdr:style>
      <xdr:txBody>
        <a:bodyPr lIns="180000" tIns="180000" rIns="180000" bIns="180000" rtlCol="0" anchor="ctr"/>
        <a:lstStyle/>
        <a:p>
          <a:pPr algn="ctr">
            <a:lnSpc>
              <a:spcPts val="1200"/>
            </a:lnSpc>
          </a:pPr>
          <a:endParaRPr kumimoji="1" lang="ja-JP" altLang="en-US" sz="1100">
            <a:solidFill>
              <a:sysClr val="windowText" lastClr="000000"/>
            </a:solidFill>
          </a:endParaRPr>
        </a:p>
        <a:p>
          <a:pPr algn="l">
            <a:lnSpc>
              <a:spcPts val="1200"/>
            </a:lnSpc>
          </a:pPr>
          <a:r>
            <a:rPr kumimoji="1" lang="ja-JP" altLang="en-US" sz="1000">
              <a:solidFill>
                <a:sysClr val="windowText" lastClr="000000"/>
              </a:solidFill>
              <a:latin typeface="ＭＳ Ｐ明朝" pitchFamily="18" charset="-128"/>
              <a:ea typeface="ＭＳ Ｐ明朝" pitchFamily="18" charset="-128"/>
            </a:rPr>
            <a:t>○非拘束名簿式比例代表制</a:t>
          </a:r>
          <a:endParaRPr kumimoji="1" lang="en-US" altLang="ja-JP" sz="1000">
            <a:solidFill>
              <a:sysClr val="windowText" lastClr="000000"/>
            </a:solidFill>
            <a:latin typeface="ＭＳ Ｐ明朝" pitchFamily="18" charset="-128"/>
            <a:ea typeface="ＭＳ Ｐ明朝" pitchFamily="18" charset="-128"/>
          </a:endParaRPr>
        </a:p>
        <a:p>
          <a:pPr algn="l"/>
          <a:r>
            <a:rPr kumimoji="1" lang="ja-JP" altLang="en-US" sz="400">
              <a:solidFill>
                <a:sysClr val="windowText" lastClr="000000"/>
              </a:solidFill>
              <a:latin typeface="ＭＳ Ｐ明朝" pitchFamily="18" charset="-128"/>
              <a:ea typeface="ＭＳ Ｐ明朝" pitchFamily="18" charset="-128"/>
            </a:rPr>
            <a:t>　</a:t>
          </a:r>
          <a:endParaRPr kumimoji="1" lang="en-US" altLang="ja-JP" sz="400">
            <a:solidFill>
              <a:sysClr val="windowText" lastClr="000000"/>
            </a:solidFill>
            <a:latin typeface="ＭＳ Ｐ明朝" pitchFamily="18" charset="-128"/>
            <a:ea typeface="ＭＳ Ｐ明朝" pitchFamily="18" charset="-128"/>
          </a:endParaRPr>
        </a:p>
        <a:p>
          <a:pPr algn="l">
            <a:lnSpc>
              <a:spcPts val="1200"/>
            </a:lnSpc>
          </a:pPr>
          <a:r>
            <a:rPr kumimoji="1" lang="ja-JP" altLang="en-US" sz="1000">
              <a:solidFill>
                <a:sysClr val="windowText" lastClr="000000"/>
              </a:solidFill>
              <a:latin typeface="ＭＳ Ｐ明朝" pitchFamily="18" charset="-128"/>
              <a:ea typeface="ＭＳ Ｐ明朝" pitchFamily="18" charset="-128"/>
            </a:rPr>
            <a:t>　比例代表選挙において、有権者が候補者名または政党名のいずれかを記載して投票し、政党の総得票数（候補者個人の得票と政党名の得票を合算したもの）に基づいて各政党に配分された当選人数の中で、得票数のもっとも多い候補者から順次当選人が決まる制度。</a:t>
          </a:r>
          <a:endParaRPr kumimoji="1" lang="en-US" altLang="ja-JP" sz="1000">
            <a:solidFill>
              <a:sysClr val="windowText" lastClr="000000"/>
            </a:solidFill>
            <a:latin typeface="ＭＳ Ｐ明朝" pitchFamily="18" charset="-128"/>
            <a:ea typeface="ＭＳ Ｐ明朝" pitchFamily="18" charset="-128"/>
          </a:endParaRPr>
        </a:p>
        <a:p>
          <a:pPr algn="l"/>
          <a:endParaRPr kumimoji="1" lang="ja-JP" altLang="en-US" sz="400">
            <a:solidFill>
              <a:sysClr val="windowText" lastClr="000000"/>
            </a:solidFill>
            <a:latin typeface="ＭＳ Ｐ明朝" pitchFamily="18" charset="-128"/>
            <a:ea typeface="ＭＳ Ｐ明朝" pitchFamily="18" charset="-128"/>
          </a:endParaRPr>
        </a:p>
        <a:p>
          <a:pPr algn="l">
            <a:lnSpc>
              <a:spcPts val="1000"/>
            </a:lnSpc>
          </a:pPr>
          <a:r>
            <a:rPr kumimoji="1" lang="ja-JP" altLang="en-US" sz="1000">
              <a:solidFill>
                <a:sysClr val="windowText" lastClr="000000"/>
              </a:solidFill>
              <a:latin typeface="ＭＳ Ｐ明朝" pitchFamily="18" charset="-128"/>
              <a:ea typeface="ＭＳ Ｐ明朝" pitchFamily="18" charset="-128"/>
            </a:rPr>
            <a:t>　この制度に対し、有権者が政党名を記載し、政党の得票数に基づいて各政党に配分された当選人数の中で、あらかじめ政党が決めておいた候補者の名簿順位順に当選人が決まる「拘束名簿式」がある</a:t>
          </a:r>
          <a:r>
            <a:rPr kumimoji="1" lang="en-US" altLang="ja-JP" sz="1000">
              <a:solidFill>
                <a:sysClr val="windowText" lastClr="000000"/>
              </a:solidFill>
              <a:latin typeface="ＭＳ Ｐ明朝" pitchFamily="18" charset="-128"/>
              <a:ea typeface="ＭＳ Ｐ明朝" pitchFamily="18" charset="-128"/>
            </a:rPr>
            <a:t>｡</a:t>
          </a:r>
        </a:p>
        <a:p>
          <a:pPr algn="l">
            <a:lnSpc>
              <a:spcPts val="1100"/>
            </a:lnSpc>
          </a:pP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711200</xdr:colOff>
      <xdr:row>18</xdr:row>
      <xdr:rowOff>273050</xdr:rowOff>
    </xdr:from>
    <xdr:to>
      <xdr:col>14</xdr:col>
      <xdr:colOff>44450</xdr:colOff>
      <xdr:row>32</xdr:row>
      <xdr:rowOff>44450</xdr:rowOff>
    </xdr:to>
    <xdr:sp macro="" textlink="">
      <xdr:nvSpPr>
        <xdr:cNvPr id="4212" name="Rectangle 2"/>
        <xdr:cNvSpPr>
          <a:spLocks noChangeArrowheads="1"/>
        </xdr:cNvSpPr>
      </xdr:nvSpPr>
      <xdr:spPr bwMode="auto">
        <a:xfrm>
          <a:off x="711200" y="5873750"/>
          <a:ext cx="4286250" cy="315595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2.10.3\@\UJC-MW2055\00&#24180;9&#26376;&#26399;&#36899;\My%20Documents\document\00&#24180;3&#26376;&#26399;&#36899;&#32080;\&#12522;&#12540;&#12473;&#21462;&#243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報リ-ス00"/>
      <sheetName val="短信リ-ス00"/>
      <sheetName val="集計00"/>
      <sheetName val="有報リ-ス99"/>
      <sheetName val="リース説明"/>
      <sheetName val="Sheet3"/>
      <sheetName val="Sheet4"/>
      <sheetName val="Sheet5"/>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D14:H18"/>
  <sheetViews>
    <sheetView tabSelected="1" view="pageBreakPreview" zoomScaleNormal="100" zoomScaleSheetLayoutView="100" workbookViewId="0">
      <selection activeCell="O40" sqref="O40"/>
    </sheetView>
  </sheetViews>
  <sheetFormatPr defaultColWidth="9" defaultRowHeight="13"/>
  <cols>
    <col min="1" max="16384" width="9" style="1"/>
  </cols>
  <sheetData>
    <row r="14" spans="4:8" ht="13.5" thickBot="1"/>
    <row r="15" spans="4:8" ht="13.5" customHeight="1">
      <c r="D15" s="664" t="s">
        <v>341</v>
      </c>
      <c r="E15" s="665"/>
      <c r="F15" s="665"/>
      <c r="G15" s="665"/>
      <c r="H15" s="666"/>
    </row>
    <row r="16" spans="4:8" ht="13.5" customHeight="1">
      <c r="D16" s="667"/>
      <c r="E16" s="668"/>
      <c r="F16" s="668"/>
      <c r="G16" s="668"/>
      <c r="H16" s="669"/>
    </row>
    <row r="17" spans="4:8" ht="13.5" customHeight="1">
      <c r="D17" s="667"/>
      <c r="E17" s="668"/>
      <c r="F17" s="668"/>
      <c r="G17" s="668"/>
      <c r="H17" s="669"/>
    </row>
    <row r="18" spans="4:8" ht="14.25" customHeight="1" thickBot="1">
      <c r="D18" s="670"/>
      <c r="E18" s="671"/>
      <c r="F18" s="671"/>
      <c r="G18" s="671"/>
      <c r="H18" s="672"/>
    </row>
  </sheetData>
  <mergeCells count="1">
    <mergeCell ref="D15:H18"/>
  </mergeCells>
  <phoneticPr fontId="2"/>
  <printOptions horizontalCentered="1"/>
  <pageMargins left="0.78740157480314965" right="0.78740157480314965" top="0.78740157480314965" bottom="0.78740157480314965" header="0.51181102362204722" footer="0.35433070866141736"/>
  <pageSetup paperSize="9" scale="84" orientation="portrait" r:id="rId1"/>
  <headerFooter alignWithMargins="0">
    <oddFooter xml:space="preserve">&amp;C&amp;"ＭＳ Ｐ明朝,標準"&amp;16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1"/>
  <sheetViews>
    <sheetView tabSelected="1" view="pageBreakPreview" zoomScaleNormal="100" zoomScaleSheetLayoutView="100" workbookViewId="0">
      <selection activeCell="O40" sqref="O40"/>
    </sheetView>
  </sheetViews>
  <sheetFormatPr defaultColWidth="9" defaultRowHeight="13"/>
  <cols>
    <col min="1" max="1" width="8.08984375" style="240" customWidth="1"/>
    <col min="2" max="10" width="8.81640625" style="240" customWidth="1"/>
    <col min="11" max="12" width="10.6328125" style="240" customWidth="1"/>
    <col min="13" max="16384" width="9" style="240"/>
  </cols>
  <sheetData>
    <row r="1" spans="1:10" ht="21" customHeight="1">
      <c r="A1" s="237" t="s">
        <v>379</v>
      </c>
      <c r="B1" s="238"/>
      <c r="C1" s="238"/>
      <c r="D1" s="239"/>
      <c r="E1" s="239"/>
      <c r="F1" s="239"/>
      <c r="G1" s="239"/>
      <c r="H1" s="239"/>
      <c r="I1" s="239"/>
      <c r="J1" s="239"/>
    </row>
    <row r="2" spans="1:10" ht="21" customHeight="1">
      <c r="A2" s="239"/>
      <c r="B2" s="239"/>
      <c r="C2" s="239"/>
      <c r="D2" s="239"/>
      <c r="E2" s="239"/>
      <c r="F2" s="239"/>
      <c r="G2" s="239"/>
      <c r="H2" s="239"/>
      <c r="I2" s="239"/>
      <c r="J2" s="239"/>
    </row>
    <row r="3" spans="1:10" ht="21" customHeight="1">
      <c r="A3" s="241" t="s">
        <v>399</v>
      </c>
      <c r="B3" s="239"/>
      <c r="C3" s="239"/>
      <c r="D3" s="239"/>
      <c r="E3" s="239"/>
      <c r="F3" s="239"/>
      <c r="G3" s="239"/>
      <c r="H3" s="239"/>
      <c r="I3" s="239"/>
      <c r="J3" s="239"/>
    </row>
    <row r="4" spans="1:10" ht="21" customHeight="1">
      <c r="A4" s="239"/>
      <c r="B4" s="239"/>
      <c r="C4" s="239"/>
      <c r="D4" s="239"/>
      <c r="E4" s="239"/>
      <c r="F4" s="239"/>
      <c r="G4" s="239"/>
      <c r="H4" s="239"/>
      <c r="I4" s="239"/>
      <c r="J4" s="239"/>
    </row>
    <row r="5" spans="1:10" ht="21" customHeight="1" thickBot="1">
      <c r="A5" s="242" t="s">
        <v>114</v>
      </c>
      <c r="B5" s="239"/>
      <c r="C5" s="239"/>
      <c r="D5" s="239"/>
      <c r="E5" s="239"/>
      <c r="F5" s="239"/>
      <c r="G5" s="239"/>
      <c r="H5" s="239"/>
      <c r="I5" s="239"/>
      <c r="J5" s="239"/>
    </row>
    <row r="6" spans="1:10" ht="21" customHeight="1">
      <c r="A6" s="791" t="s">
        <v>110</v>
      </c>
      <c r="B6" s="800" t="s">
        <v>102</v>
      </c>
      <c r="C6" s="800"/>
      <c r="D6" s="800"/>
      <c r="E6" s="801" t="s">
        <v>103</v>
      </c>
      <c r="F6" s="801"/>
      <c r="G6" s="801"/>
      <c r="H6" s="801" t="s">
        <v>104</v>
      </c>
      <c r="I6" s="801"/>
      <c r="J6" s="805"/>
    </row>
    <row r="7" spans="1:10" ht="21" customHeight="1">
      <c r="A7" s="792"/>
      <c r="B7" s="243" t="s">
        <v>105</v>
      </c>
      <c r="C7" s="243" t="s">
        <v>106</v>
      </c>
      <c r="D7" s="243" t="s">
        <v>107</v>
      </c>
      <c r="E7" s="243" t="s">
        <v>105</v>
      </c>
      <c r="F7" s="243" t="s">
        <v>106</v>
      </c>
      <c r="G7" s="243" t="s">
        <v>107</v>
      </c>
      <c r="H7" s="243" t="s">
        <v>105</v>
      </c>
      <c r="I7" s="243" t="s">
        <v>106</v>
      </c>
      <c r="J7" s="244" t="s">
        <v>107</v>
      </c>
    </row>
    <row r="8" spans="1:10" ht="21" customHeight="1" thickBot="1">
      <c r="A8" s="245" t="s">
        <v>47</v>
      </c>
      <c r="B8" s="802" t="s">
        <v>308</v>
      </c>
      <c r="C8" s="803"/>
      <c r="D8" s="803"/>
      <c r="E8" s="803"/>
      <c r="F8" s="803"/>
      <c r="G8" s="803"/>
      <c r="H8" s="803"/>
      <c r="I8" s="803"/>
      <c r="J8" s="804"/>
    </row>
    <row r="9" spans="1:10" ht="21" customHeight="1" thickBot="1">
      <c r="A9" s="246"/>
      <c r="B9" s="247"/>
      <c r="C9" s="247"/>
      <c r="D9" s="247"/>
      <c r="E9" s="247"/>
      <c r="F9" s="247"/>
      <c r="G9" s="247"/>
      <c r="H9" s="248"/>
      <c r="I9" s="248"/>
      <c r="J9" s="248"/>
    </row>
    <row r="10" spans="1:10" s="249" customFormat="1" ht="21" customHeight="1">
      <c r="A10" s="806" t="s">
        <v>110</v>
      </c>
      <c r="B10" s="816" t="s">
        <v>310</v>
      </c>
      <c r="C10" s="817"/>
      <c r="D10" s="808" t="s">
        <v>113</v>
      </c>
      <c r="E10" s="809"/>
      <c r="F10" s="810"/>
    </row>
    <row r="11" spans="1:10" s="249" customFormat="1" ht="21" customHeight="1">
      <c r="A11" s="807"/>
      <c r="B11" s="818"/>
      <c r="C11" s="819"/>
      <c r="D11" s="243" t="s">
        <v>108</v>
      </c>
      <c r="E11" s="250" t="s">
        <v>109</v>
      </c>
      <c r="F11" s="251" t="s">
        <v>107</v>
      </c>
    </row>
    <row r="12" spans="1:10" s="249" customFormat="1" ht="30" customHeight="1" thickBot="1">
      <c r="A12" s="252" t="s">
        <v>47</v>
      </c>
      <c r="B12" s="814" t="s">
        <v>311</v>
      </c>
      <c r="C12" s="815"/>
      <c r="D12" s="811" t="s">
        <v>309</v>
      </c>
      <c r="E12" s="812"/>
      <c r="F12" s="813"/>
    </row>
    <row r="13" spans="1:10" ht="21" customHeight="1">
      <c r="A13" s="253"/>
      <c r="B13" s="136"/>
      <c r="C13" s="136"/>
      <c r="D13" s="136"/>
      <c r="E13" s="136"/>
      <c r="F13" s="136"/>
      <c r="G13" s="136"/>
      <c r="H13" s="254"/>
      <c r="I13" s="254"/>
      <c r="J13" s="254"/>
    </row>
    <row r="14" spans="1:10" ht="21" customHeight="1">
      <c r="A14" s="253"/>
      <c r="B14" s="136"/>
      <c r="C14" s="136"/>
      <c r="D14" s="136"/>
      <c r="E14" s="136"/>
      <c r="F14" s="136"/>
      <c r="G14" s="136"/>
      <c r="H14" s="254"/>
      <c r="I14" s="254"/>
      <c r="J14" s="254"/>
    </row>
    <row r="15" spans="1:10" s="239" customFormat="1" ht="21" customHeight="1" thickBot="1">
      <c r="A15" s="242" t="s">
        <v>312</v>
      </c>
      <c r="B15" s="136"/>
      <c r="C15" s="136"/>
      <c r="D15" s="136"/>
      <c r="E15" s="136"/>
      <c r="F15" s="136"/>
      <c r="G15" s="136"/>
      <c r="H15" s="254"/>
      <c r="I15" s="254"/>
      <c r="J15" s="254"/>
    </row>
    <row r="16" spans="1:10" ht="21" customHeight="1">
      <c r="A16" s="791" t="s">
        <v>110</v>
      </c>
      <c r="B16" s="796" t="s">
        <v>102</v>
      </c>
      <c r="C16" s="797"/>
      <c r="D16" s="798"/>
      <c r="E16" s="793" t="s">
        <v>103</v>
      </c>
      <c r="F16" s="794"/>
      <c r="G16" s="799"/>
      <c r="H16" s="793" t="s">
        <v>104</v>
      </c>
      <c r="I16" s="794"/>
      <c r="J16" s="795"/>
    </row>
    <row r="17" spans="1:10" ht="21" customHeight="1">
      <c r="A17" s="792"/>
      <c r="B17" s="243" t="s">
        <v>105</v>
      </c>
      <c r="C17" s="243" t="s">
        <v>106</v>
      </c>
      <c r="D17" s="243" t="s">
        <v>107</v>
      </c>
      <c r="E17" s="243" t="s">
        <v>105</v>
      </c>
      <c r="F17" s="243" t="s">
        <v>106</v>
      </c>
      <c r="G17" s="243" t="s">
        <v>107</v>
      </c>
      <c r="H17" s="243" t="s">
        <v>105</v>
      </c>
      <c r="I17" s="243" t="s">
        <v>106</v>
      </c>
      <c r="J17" s="244" t="s">
        <v>107</v>
      </c>
    </row>
    <row r="18" spans="1:10" ht="21" customHeight="1">
      <c r="A18" s="255" t="s">
        <v>42</v>
      </c>
      <c r="B18" s="133">
        <v>6026</v>
      </c>
      <c r="C18" s="133">
        <v>5958</v>
      </c>
      <c r="D18" s="133">
        <f>SUM(B18:C18)</f>
        <v>11984</v>
      </c>
      <c r="E18" s="133">
        <v>4066</v>
      </c>
      <c r="F18" s="133">
        <v>3964</v>
      </c>
      <c r="G18" s="133">
        <f>SUM(E18:F18)</f>
        <v>8030</v>
      </c>
      <c r="H18" s="533">
        <f>E18/B18</f>
        <v>0.6747427812811152</v>
      </c>
      <c r="I18" s="533">
        <f>F18/C18</f>
        <v>0.66532393420610947</v>
      </c>
      <c r="J18" s="534">
        <f>G18/D18</f>
        <v>0.67006008010680906</v>
      </c>
    </row>
    <row r="19" spans="1:10" ht="21" customHeight="1">
      <c r="A19" s="255" t="s">
        <v>43</v>
      </c>
      <c r="B19" s="133">
        <v>9219</v>
      </c>
      <c r="C19" s="133">
        <v>9802</v>
      </c>
      <c r="D19" s="133">
        <f>SUM(B19:C19)</f>
        <v>19021</v>
      </c>
      <c r="E19" s="133">
        <v>5289</v>
      </c>
      <c r="F19" s="133">
        <v>5780</v>
      </c>
      <c r="G19" s="133">
        <f>SUM(E19:F19)</f>
        <v>11069</v>
      </c>
      <c r="H19" s="533">
        <f t="shared" ref="H19:I21" si="0">E19/B19</f>
        <v>0.57370647575658962</v>
      </c>
      <c r="I19" s="533">
        <f t="shared" si="0"/>
        <v>0.58967557641297697</v>
      </c>
      <c r="J19" s="534">
        <f>G19/D19</f>
        <v>0.58193575521791707</v>
      </c>
    </row>
    <row r="20" spans="1:10" ht="21" customHeight="1">
      <c r="A20" s="255" t="s">
        <v>44</v>
      </c>
      <c r="B20" s="133">
        <v>2120</v>
      </c>
      <c r="C20" s="133">
        <v>2210</v>
      </c>
      <c r="D20" s="133">
        <f>SUM(B20:C20)</f>
        <v>4330</v>
      </c>
      <c r="E20" s="133">
        <v>1424</v>
      </c>
      <c r="F20" s="133">
        <v>1519</v>
      </c>
      <c r="G20" s="133">
        <f>SUM(E20:F20)</f>
        <v>2943</v>
      </c>
      <c r="H20" s="533">
        <f t="shared" si="0"/>
        <v>0.67169811320754713</v>
      </c>
      <c r="I20" s="533">
        <f t="shared" si="0"/>
        <v>0.68733031674208145</v>
      </c>
      <c r="J20" s="534">
        <f>G20/D20</f>
        <v>0.67967667436489609</v>
      </c>
    </row>
    <row r="21" spans="1:10" ht="21" customHeight="1">
      <c r="A21" s="547" t="s">
        <v>45</v>
      </c>
      <c r="B21" s="548">
        <v>2081</v>
      </c>
      <c r="C21" s="548">
        <v>2137</v>
      </c>
      <c r="D21" s="548">
        <f>SUM(B21:C21)</f>
        <v>4218</v>
      </c>
      <c r="E21" s="548">
        <v>1162</v>
      </c>
      <c r="F21" s="548">
        <v>1263</v>
      </c>
      <c r="G21" s="548">
        <f>SUM(E21:F21)</f>
        <v>2425</v>
      </c>
      <c r="H21" s="549">
        <f t="shared" si="0"/>
        <v>0.55838539163863532</v>
      </c>
      <c r="I21" s="549">
        <f t="shared" si="0"/>
        <v>0.59101544220870383</v>
      </c>
      <c r="J21" s="534">
        <f>G21/D21</f>
        <v>0.57491702228544339</v>
      </c>
    </row>
    <row r="22" spans="1:10" ht="21" customHeight="1" thickBot="1">
      <c r="A22" s="245" t="s">
        <v>415</v>
      </c>
      <c r="B22" s="528">
        <f t="shared" ref="B22:G22" si="1">SUM(B18:B21)</f>
        <v>19446</v>
      </c>
      <c r="C22" s="528">
        <f t="shared" si="1"/>
        <v>20107</v>
      </c>
      <c r="D22" s="528">
        <f t="shared" si="1"/>
        <v>39553</v>
      </c>
      <c r="E22" s="528">
        <f t="shared" si="1"/>
        <v>11941</v>
      </c>
      <c r="F22" s="528">
        <f t="shared" si="1"/>
        <v>12526</v>
      </c>
      <c r="G22" s="528">
        <f t="shared" si="1"/>
        <v>24467</v>
      </c>
      <c r="H22" s="535">
        <f>E22/B22</f>
        <v>0.61405944667283763</v>
      </c>
      <c r="I22" s="535">
        <f>F22/C22</f>
        <v>0.62296712587656045</v>
      </c>
      <c r="J22" s="536">
        <f>G22/D22</f>
        <v>0.61858771774580945</v>
      </c>
    </row>
    <row r="23" spans="1:10" ht="13.5" thickBot="1"/>
    <row r="24" spans="1:10">
      <c r="A24" s="776" t="s">
        <v>110</v>
      </c>
      <c r="B24" s="785" t="s">
        <v>111</v>
      </c>
      <c r="C24" s="786"/>
      <c r="D24" s="785" t="s">
        <v>256</v>
      </c>
      <c r="E24" s="786"/>
      <c r="F24" s="789"/>
    </row>
    <row r="25" spans="1:10" ht="36">
      <c r="A25" s="777"/>
      <c r="B25" s="273" t="s">
        <v>416</v>
      </c>
      <c r="C25" s="273" t="s">
        <v>417</v>
      </c>
      <c r="D25" s="787" t="s">
        <v>403</v>
      </c>
      <c r="E25" s="787" t="s">
        <v>109</v>
      </c>
      <c r="F25" s="781" t="s">
        <v>107</v>
      </c>
    </row>
    <row r="26" spans="1:10">
      <c r="A26" s="778"/>
      <c r="B26" s="274" t="s">
        <v>418</v>
      </c>
      <c r="C26" s="274" t="s">
        <v>419</v>
      </c>
      <c r="D26" s="788"/>
      <c r="E26" s="788"/>
      <c r="F26" s="782"/>
    </row>
    <row r="27" spans="1:10">
      <c r="A27" s="263" t="s">
        <v>42</v>
      </c>
      <c r="B27" s="519">
        <v>1762</v>
      </c>
      <c r="C27" s="520">
        <v>6145</v>
      </c>
      <c r="D27" s="521">
        <v>7907</v>
      </c>
      <c r="E27" s="521">
        <v>123</v>
      </c>
      <c r="F27" s="522">
        <f>SUM(D27:E27)</f>
        <v>8030</v>
      </c>
    </row>
    <row r="28" spans="1:10">
      <c r="A28" s="263" t="s">
        <v>43</v>
      </c>
      <c r="B28" s="519">
        <v>2726</v>
      </c>
      <c r="C28" s="520">
        <v>8155</v>
      </c>
      <c r="D28" s="521">
        <v>10881</v>
      </c>
      <c r="E28" s="521">
        <v>188</v>
      </c>
      <c r="F28" s="522">
        <f>SUM(D28:E28)</f>
        <v>11069</v>
      </c>
    </row>
    <row r="29" spans="1:10">
      <c r="A29" s="263" t="s">
        <v>44</v>
      </c>
      <c r="B29" s="519">
        <v>680</v>
      </c>
      <c r="C29" s="520">
        <v>2198</v>
      </c>
      <c r="D29" s="521">
        <v>2878</v>
      </c>
      <c r="E29" s="521">
        <v>65</v>
      </c>
      <c r="F29" s="522">
        <f>SUM(D29:E29)</f>
        <v>2943</v>
      </c>
    </row>
    <row r="30" spans="1:10">
      <c r="A30" s="263" t="s">
        <v>45</v>
      </c>
      <c r="B30" s="519">
        <v>554</v>
      </c>
      <c r="C30" s="520">
        <v>1816</v>
      </c>
      <c r="D30" s="521">
        <v>2370</v>
      </c>
      <c r="E30" s="521">
        <v>55</v>
      </c>
      <c r="F30" s="522">
        <f>SUM(D30:E30)</f>
        <v>2425</v>
      </c>
    </row>
    <row r="31" spans="1:10" ht="13.5" thickBot="1">
      <c r="A31" s="264" t="s">
        <v>46</v>
      </c>
      <c r="B31" s="550">
        <f>SUM(B27:B30)</f>
        <v>5722</v>
      </c>
      <c r="C31" s="551">
        <f>SUM(C27:C30)</f>
        <v>18314</v>
      </c>
      <c r="D31" s="552">
        <f>SUM(D27:D30)</f>
        <v>24036</v>
      </c>
      <c r="E31" s="552">
        <f>SUM(E27:E30)</f>
        <v>431</v>
      </c>
      <c r="F31" s="553">
        <f>SUM(D31:E31)</f>
        <v>24467</v>
      </c>
    </row>
  </sheetData>
  <mergeCells count="20">
    <mergeCell ref="A16:A17"/>
    <mergeCell ref="H16:J16"/>
    <mergeCell ref="B16:D16"/>
    <mergeCell ref="E16:G16"/>
    <mergeCell ref="B6:D6"/>
    <mergeCell ref="E6:G6"/>
    <mergeCell ref="B8:J8"/>
    <mergeCell ref="H6:J6"/>
    <mergeCell ref="A10:A11"/>
    <mergeCell ref="D10:F10"/>
    <mergeCell ref="A6:A7"/>
    <mergeCell ref="D12:F12"/>
    <mergeCell ref="B12:C12"/>
    <mergeCell ref="B10:C11"/>
    <mergeCell ref="A24:A26"/>
    <mergeCell ref="B24:C24"/>
    <mergeCell ref="D24:F24"/>
    <mergeCell ref="D25:D26"/>
    <mergeCell ref="E25:E26"/>
    <mergeCell ref="F25:F26"/>
  </mergeCells>
  <phoneticPr fontId="2"/>
  <pageMargins left="0.78740157480314965" right="0.78740157480314965" top="0.78740157480314965" bottom="0.78740157480314965" header="0.51181102362204722" footer="0.35433070866141736"/>
  <pageSetup paperSize="9" scale="84" firstPageNumber="113" orientation="portrait" r:id="rId1"/>
  <headerFooter alignWithMargins="0">
    <oddFooter>&amp;C&amp;"ＭＳ Ｐ明朝,標準"&amp;16&amp;A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38"/>
  <sheetViews>
    <sheetView tabSelected="1" view="pageBreakPreview" zoomScaleNormal="100" zoomScaleSheetLayoutView="100" workbookViewId="0">
      <selection activeCell="O40" sqref="O40"/>
    </sheetView>
  </sheetViews>
  <sheetFormatPr defaultColWidth="9" defaultRowHeight="13"/>
  <cols>
    <col min="1" max="1" width="9" style="168"/>
    <col min="2" max="2" width="7.08984375" style="167" customWidth="1"/>
    <col min="3" max="8" width="7.453125" style="167" bestFit="1" customWidth="1"/>
    <col min="9" max="11" width="4.90625" style="167" bestFit="1" customWidth="1"/>
    <col min="12" max="21" width="6.36328125" style="167" customWidth="1"/>
    <col min="22" max="22" width="7.453125" style="167" bestFit="1" customWidth="1"/>
    <col min="23" max="23" width="7.453125" style="168" customWidth="1"/>
    <col min="24" max="24" width="7.453125" style="168" bestFit="1" customWidth="1"/>
    <col min="25" max="25" width="1.90625" style="168" customWidth="1"/>
    <col min="26" max="16384" width="9" style="168"/>
  </cols>
  <sheetData>
    <row r="1" spans="1:22" ht="18" customHeight="1">
      <c r="A1" s="855">
        <v>111</v>
      </c>
      <c r="B1" s="166" t="s">
        <v>378</v>
      </c>
      <c r="V1" s="168"/>
    </row>
    <row r="2" spans="1:22" ht="12" customHeight="1">
      <c r="A2" s="856"/>
      <c r="V2" s="168"/>
    </row>
    <row r="3" spans="1:22" ht="18" customHeight="1" thickBot="1">
      <c r="A3" s="856"/>
      <c r="B3" s="169" t="s">
        <v>466</v>
      </c>
      <c r="C3" s="170"/>
      <c r="D3" s="170"/>
      <c r="E3" s="170"/>
      <c r="F3" s="170"/>
      <c r="G3" s="170"/>
      <c r="H3" s="170"/>
      <c r="I3" s="170"/>
      <c r="J3" s="170"/>
      <c r="K3" s="170"/>
      <c r="L3" s="171"/>
      <c r="M3" s="171"/>
      <c r="N3" s="171"/>
      <c r="O3" s="170"/>
      <c r="P3" s="170"/>
      <c r="Q3" s="170"/>
      <c r="R3" s="170"/>
      <c r="S3" s="170"/>
      <c r="T3" s="170"/>
      <c r="U3" s="170"/>
      <c r="V3" s="168"/>
    </row>
    <row r="4" spans="1:22" ht="18" customHeight="1">
      <c r="A4" s="856"/>
      <c r="B4" s="848" t="s">
        <v>241</v>
      </c>
      <c r="C4" s="851" t="s">
        <v>102</v>
      </c>
      <c r="D4" s="852"/>
      <c r="E4" s="853"/>
      <c r="F4" s="854" t="s">
        <v>103</v>
      </c>
      <c r="G4" s="854"/>
      <c r="H4" s="854"/>
      <c r="I4" s="854" t="s">
        <v>104</v>
      </c>
      <c r="J4" s="854"/>
      <c r="K4" s="854"/>
      <c r="L4" s="829" t="s">
        <v>115</v>
      </c>
      <c r="M4" s="830"/>
      <c r="N4" s="831"/>
      <c r="O4" s="820" t="s">
        <v>113</v>
      </c>
      <c r="P4" s="821"/>
      <c r="Q4" s="822"/>
      <c r="R4" s="170"/>
      <c r="S4" s="168"/>
      <c r="T4" s="168"/>
      <c r="U4" s="168"/>
      <c r="V4" s="168"/>
    </row>
    <row r="5" spans="1:22" ht="36" customHeight="1">
      <c r="A5" s="856"/>
      <c r="B5" s="849"/>
      <c r="C5" s="847" t="s">
        <v>105</v>
      </c>
      <c r="D5" s="845" t="s">
        <v>106</v>
      </c>
      <c r="E5" s="846" t="s">
        <v>107</v>
      </c>
      <c r="F5" s="847" t="s">
        <v>105</v>
      </c>
      <c r="G5" s="845" t="s">
        <v>106</v>
      </c>
      <c r="H5" s="846" t="s">
        <v>107</v>
      </c>
      <c r="I5" s="847" t="s">
        <v>105</v>
      </c>
      <c r="J5" s="845" t="s">
        <v>106</v>
      </c>
      <c r="K5" s="835" t="s">
        <v>107</v>
      </c>
      <c r="L5" s="172" t="s">
        <v>291</v>
      </c>
      <c r="M5" s="173" t="s">
        <v>450</v>
      </c>
      <c r="N5" s="173" t="s">
        <v>296</v>
      </c>
      <c r="O5" s="823" t="s">
        <v>119</v>
      </c>
      <c r="P5" s="833" t="s">
        <v>120</v>
      </c>
      <c r="Q5" s="825" t="s">
        <v>107</v>
      </c>
      <c r="R5" s="170"/>
      <c r="S5" s="168"/>
      <c r="T5" s="168"/>
      <c r="U5" s="168"/>
      <c r="V5" s="168"/>
    </row>
    <row r="6" spans="1:22" ht="18" customHeight="1">
      <c r="A6" s="856"/>
      <c r="B6" s="850"/>
      <c r="C6" s="847"/>
      <c r="D6" s="845"/>
      <c r="E6" s="846"/>
      <c r="F6" s="847"/>
      <c r="G6" s="845"/>
      <c r="H6" s="846"/>
      <c r="I6" s="847"/>
      <c r="J6" s="845"/>
      <c r="K6" s="835"/>
      <c r="L6" s="174" t="s">
        <v>118</v>
      </c>
      <c r="M6" s="174" t="s">
        <v>449</v>
      </c>
      <c r="N6" s="175" t="s">
        <v>297</v>
      </c>
      <c r="O6" s="824"/>
      <c r="P6" s="834"/>
      <c r="Q6" s="826"/>
      <c r="R6" s="170"/>
      <c r="S6" s="168"/>
      <c r="T6" s="168"/>
      <c r="U6" s="168"/>
      <c r="V6" s="168"/>
    </row>
    <row r="7" spans="1:22" ht="21" customHeight="1">
      <c r="A7" s="856"/>
      <c r="B7" s="176" t="s">
        <v>242</v>
      </c>
      <c r="C7" s="606">
        <v>6072</v>
      </c>
      <c r="D7" s="607">
        <v>5872</v>
      </c>
      <c r="E7" s="177">
        <f>SUM(C7:D7)</f>
        <v>11944</v>
      </c>
      <c r="F7" s="606">
        <v>3971</v>
      </c>
      <c r="G7" s="607">
        <v>3825</v>
      </c>
      <c r="H7" s="177">
        <f t="shared" ref="H7:H14" si="0">SUM(F7:G7)</f>
        <v>7796</v>
      </c>
      <c r="I7" s="178">
        <f t="shared" ref="I7:K14" si="1">F7/C7*100</f>
        <v>65.398550724637687</v>
      </c>
      <c r="J7" s="179">
        <f t="shared" si="1"/>
        <v>65.139645776566752</v>
      </c>
      <c r="K7" s="180">
        <f t="shared" si="1"/>
        <v>65.271265907568647</v>
      </c>
      <c r="L7" s="608">
        <v>4952</v>
      </c>
      <c r="M7" s="607">
        <v>2028</v>
      </c>
      <c r="N7" s="607">
        <v>648</v>
      </c>
      <c r="O7" s="606">
        <v>7628</v>
      </c>
      <c r="P7" s="607">
        <v>168</v>
      </c>
      <c r="Q7" s="181">
        <f t="shared" ref="Q7:Q13" si="2">SUM(O7:P7)</f>
        <v>7796</v>
      </c>
      <c r="R7" s="170"/>
      <c r="S7" s="168"/>
      <c r="T7" s="168"/>
      <c r="U7" s="168"/>
      <c r="V7" s="168"/>
    </row>
    <row r="8" spans="1:22" ht="21" customHeight="1">
      <c r="A8" s="856"/>
      <c r="B8" s="182" t="s">
        <v>43</v>
      </c>
      <c r="C8" s="609">
        <v>9422</v>
      </c>
      <c r="D8" s="610">
        <v>9869</v>
      </c>
      <c r="E8" s="183">
        <f>SUM(C8:D8)</f>
        <v>19291</v>
      </c>
      <c r="F8" s="609">
        <v>5335</v>
      </c>
      <c r="G8" s="610">
        <v>5515</v>
      </c>
      <c r="H8" s="183">
        <f t="shared" si="0"/>
        <v>10850</v>
      </c>
      <c r="I8" s="184">
        <f t="shared" si="1"/>
        <v>56.622797707493099</v>
      </c>
      <c r="J8" s="185">
        <f t="shared" si="1"/>
        <v>55.882054919444727</v>
      </c>
      <c r="K8" s="186">
        <f t="shared" si="1"/>
        <v>56.24384427971593</v>
      </c>
      <c r="L8" s="611">
        <v>6234</v>
      </c>
      <c r="M8" s="610">
        <v>3622</v>
      </c>
      <c r="N8" s="610">
        <v>607</v>
      </c>
      <c r="O8" s="609">
        <v>10463</v>
      </c>
      <c r="P8" s="610">
        <v>387</v>
      </c>
      <c r="Q8" s="187">
        <f t="shared" si="2"/>
        <v>10850</v>
      </c>
      <c r="R8" s="170"/>
      <c r="S8" s="168"/>
      <c r="T8" s="168"/>
      <c r="U8" s="168"/>
      <c r="V8" s="168"/>
    </row>
    <row r="9" spans="1:22" ht="21" customHeight="1">
      <c r="A9" s="856"/>
      <c r="B9" s="182" t="s">
        <v>243</v>
      </c>
      <c r="C9" s="609">
        <v>2061</v>
      </c>
      <c r="D9" s="610">
        <v>2151</v>
      </c>
      <c r="E9" s="183">
        <f>SUM(C9:D9)</f>
        <v>4212</v>
      </c>
      <c r="F9" s="609">
        <v>1398</v>
      </c>
      <c r="G9" s="610">
        <v>1478</v>
      </c>
      <c r="H9" s="183">
        <f t="shared" si="0"/>
        <v>2876</v>
      </c>
      <c r="I9" s="184">
        <f t="shared" si="1"/>
        <v>67.831149927219798</v>
      </c>
      <c r="J9" s="185">
        <f t="shared" si="1"/>
        <v>68.712226871222697</v>
      </c>
      <c r="K9" s="186">
        <f t="shared" si="1"/>
        <v>68.281101614434945</v>
      </c>
      <c r="L9" s="611">
        <v>1816</v>
      </c>
      <c r="M9" s="610">
        <v>840</v>
      </c>
      <c r="N9" s="610">
        <v>162</v>
      </c>
      <c r="O9" s="609">
        <v>2818</v>
      </c>
      <c r="P9" s="610">
        <v>58</v>
      </c>
      <c r="Q9" s="187">
        <f t="shared" si="2"/>
        <v>2876</v>
      </c>
      <c r="R9" s="170"/>
      <c r="S9" s="168"/>
      <c r="T9" s="168"/>
      <c r="U9" s="168"/>
      <c r="V9" s="168"/>
    </row>
    <row r="10" spans="1:22" ht="21" customHeight="1">
      <c r="A10" s="856"/>
      <c r="B10" s="188" t="s">
        <v>244</v>
      </c>
      <c r="C10" s="612">
        <v>1996</v>
      </c>
      <c r="D10" s="613">
        <v>2022</v>
      </c>
      <c r="E10" s="189">
        <f>SUM(C10:D10)</f>
        <v>4018</v>
      </c>
      <c r="F10" s="612">
        <v>1194</v>
      </c>
      <c r="G10" s="613">
        <v>1232</v>
      </c>
      <c r="H10" s="189">
        <f t="shared" si="0"/>
        <v>2426</v>
      </c>
      <c r="I10" s="190">
        <f t="shared" si="1"/>
        <v>59.819639278557112</v>
      </c>
      <c r="J10" s="191">
        <f t="shared" si="1"/>
        <v>60.929772502472801</v>
      </c>
      <c r="K10" s="192">
        <f t="shared" si="1"/>
        <v>60.378297660527622</v>
      </c>
      <c r="L10" s="614">
        <v>1643</v>
      </c>
      <c r="M10" s="613">
        <v>576</v>
      </c>
      <c r="N10" s="613">
        <v>150</v>
      </c>
      <c r="O10" s="612">
        <v>2369</v>
      </c>
      <c r="P10" s="613">
        <v>57</v>
      </c>
      <c r="Q10" s="193">
        <f t="shared" si="2"/>
        <v>2426</v>
      </c>
      <c r="R10" s="170"/>
      <c r="S10" s="168"/>
      <c r="T10" s="168"/>
      <c r="U10" s="168"/>
      <c r="V10" s="168"/>
    </row>
    <row r="11" spans="1:22" ht="21" customHeight="1">
      <c r="A11" s="856"/>
      <c r="B11" s="194" t="s">
        <v>245</v>
      </c>
      <c r="C11" s="195">
        <f>SUM(C7:C10)</f>
        <v>19551</v>
      </c>
      <c r="D11" s="196">
        <f>SUM(D7:D10)</f>
        <v>19914</v>
      </c>
      <c r="E11" s="197">
        <f>SUM(E7:E10)</f>
        <v>39465</v>
      </c>
      <c r="F11" s="195">
        <f>SUM(F7:F10)</f>
        <v>11898</v>
      </c>
      <c r="G11" s="196">
        <f>SUM(G7:G10)</f>
        <v>12050</v>
      </c>
      <c r="H11" s="197">
        <f t="shared" si="0"/>
        <v>23948</v>
      </c>
      <c r="I11" s="198">
        <f t="shared" si="1"/>
        <v>60.856222188123368</v>
      </c>
      <c r="J11" s="199">
        <f t="shared" si="1"/>
        <v>60.510193833483982</v>
      </c>
      <c r="K11" s="200">
        <f t="shared" si="1"/>
        <v>60.681616622323574</v>
      </c>
      <c r="L11" s="197">
        <f>SUM(L7:L10)</f>
        <v>14645</v>
      </c>
      <c r="M11" s="197">
        <f>SUM(M7:M10)</f>
        <v>7066</v>
      </c>
      <c r="N11" s="196">
        <f>SUM(N7:N10)</f>
        <v>1567</v>
      </c>
      <c r="O11" s="195">
        <f>SUM(O7:O10)</f>
        <v>23278</v>
      </c>
      <c r="P11" s="196">
        <f>SUM(P7:P10)</f>
        <v>670</v>
      </c>
      <c r="Q11" s="201">
        <f t="shared" si="2"/>
        <v>23948</v>
      </c>
      <c r="R11" s="170"/>
      <c r="S11" s="168"/>
      <c r="T11" s="168"/>
      <c r="U11" s="168"/>
      <c r="V11" s="168"/>
    </row>
    <row r="12" spans="1:22" ht="21" customHeight="1">
      <c r="A12" s="856"/>
      <c r="B12" s="194" t="s">
        <v>246</v>
      </c>
      <c r="C12" s="615">
        <v>10071</v>
      </c>
      <c r="D12" s="616">
        <v>11066</v>
      </c>
      <c r="E12" s="197">
        <f>SUM(C12:D12)</f>
        <v>21137</v>
      </c>
      <c r="F12" s="617">
        <v>5268</v>
      </c>
      <c r="G12" s="618">
        <v>5579</v>
      </c>
      <c r="H12" s="197">
        <f t="shared" si="0"/>
        <v>10847</v>
      </c>
      <c r="I12" s="198">
        <f t="shared" si="1"/>
        <v>52.30860887697348</v>
      </c>
      <c r="J12" s="199">
        <f t="shared" si="1"/>
        <v>50.415687692029643</v>
      </c>
      <c r="K12" s="200">
        <f>H12/E12*100</f>
        <v>51.317594739083127</v>
      </c>
      <c r="L12" s="619">
        <v>6561</v>
      </c>
      <c r="M12" s="619">
        <v>3013</v>
      </c>
      <c r="N12" s="616">
        <v>970</v>
      </c>
      <c r="O12" s="615">
        <v>10544</v>
      </c>
      <c r="P12" s="616">
        <v>303</v>
      </c>
      <c r="Q12" s="201">
        <f t="shared" si="2"/>
        <v>10847</v>
      </c>
      <c r="R12" s="170"/>
      <c r="S12" s="168"/>
      <c r="T12" s="168"/>
      <c r="U12" s="168"/>
      <c r="V12" s="168"/>
    </row>
    <row r="13" spans="1:22" ht="21" customHeight="1">
      <c r="A13" s="856"/>
      <c r="B13" s="194" t="s">
        <v>247</v>
      </c>
      <c r="C13" s="195">
        <f>SUM(C11:C12)</f>
        <v>29622</v>
      </c>
      <c r="D13" s="196">
        <f>SUM(D11:D12)</f>
        <v>30980</v>
      </c>
      <c r="E13" s="197">
        <f>SUM(E11:E12)</f>
        <v>60602</v>
      </c>
      <c r="F13" s="195">
        <f>SUM(F11:F12)</f>
        <v>17166</v>
      </c>
      <c r="G13" s="196">
        <f>SUM(G11:G12)</f>
        <v>17629</v>
      </c>
      <c r="H13" s="197">
        <f t="shared" si="0"/>
        <v>34795</v>
      </c>
      <c r="I13" s="198">
        <f t="shared" si="1"/>
        <v>57.950172169333605</v>
      </c>
      <c r="J13" s="199">
        <f t="shared" si="1"/>
        <v>56.904454486765651</v>
      </c>
      <c r="K13" s="200">
        <f t="shared" si="1"/>
        <v>57.415596844988613</v>
      </c>
      <c r="L13" s="197">
        <f>SUM(L11:L12)</f>
        <v>21206</v>
      </c>
      <c r="M13" s="197">
        <f>SUM(M11:M12)</f>
        <v>10079</v>
      </c>
      <c r="N13" s="196">
        <f>SUM(N11:N12)</f>
        <v>2537</v>
      </c>
      <c r="O13" s="195">
        <f>SUM(O11:O12)</f>
        <v>33822</v>
      </c>
      <c r="P13" s="196">
        <f>SUM(P11:P12)</f>
        <v>973</v>
      </c>
      <c r="Q13" s="201">
        <f t="shared" si="2"/>
        <v>34795</v>
      </c>
      <c r="R13" s="170"/>
      <c r="S13" s="168"/>
      <c r="T13" s="168"/>
      <c r="U13" s="168"/>
      <c r="V13" s="168"/>
    </row>
    <row r="14" spans="1:22" ht="21" customHeight="1" thickBot="1">
      <c r="A14" s="856"/>
      <c r="B14" s="202" t="s">
        <v>248</v>
      </c>
      <c r="C14" s="620">
        <v>119830</v>
      </c>
      <c r="D14" s="621">
        <v>133304</v>
      </c>
      <c r="E14" s="203">
        <f>SUM(C14:D14)</f>
        <v>253134</v>
      </c>
      <c r="F14" s="620">
        <v>68067</v>
      </c>
      <c r="G14" s="621">
        <v>74174</v>
      </c>
      <c r="H14" s="203">
        <f t="shared" si="0"/>
        <v>142241</v>
      </c>
      <c r="I14" s="204">
        <f t="shared" si="1"/>
        <v>56.802970875406821</v>
      </c>
      <c r="J14" s="205">
        <f t="shared" si="1"/>
        <v>55.642741403108687</v>
      </c>
      <c r="K14" s="206">
        <f t="shared" si="1"/>
        <v>56.191977371668756</v>
      </c>
      <c r="L14" s="622">
        <v>80797</v>
      </c>
      <c r="M14" s="623">
        <v>45563</v>
      </c>
      <c r="N14" s="623">
        <v>12913</v>
      </c>
      <c r="O14" s="624">
        <v>139273</v>
      </c>
      <c r="P14" s="623">
        <v>2966</v>
      </c>
      <c r="Q14" s="207">
        <f>SUM(O14:P14)</f>
        <v>142239</v>
      </c>
      <c r="R14" s="170"/>
      <c r="S14" s="168"/>
      <c r="T14" s="168"/>
      <c r="U14" s="168"/>
      <c r="V14" s="168"/>
    </row>
    <row r="15" spans="1:22" ht="18" customHeight="1">
      <c r="A15" s="856"/>
      <c r="B15" s="170"/>
      <c r="C15" s="170"/>
      <c r="D15" s="170"/>
      <c r="E15" s="170"/>
      <c r="F15" s="170"/>
      <c r="G15" s="170"/>
      <c r="H15" s="170"/>
      <c r="I15" s="170"/>
      <c r="J15" s="170"/>
      <c r="K15" s="208"/>
      <c r="L15" s="170"/>
      <c r="M15" s="170"/>
      <c r="N15" s="170"/>
      <c r="O15" s="170"/>
      <c r="P15" s="170"/>
      <c r="Q15" s="170"/>
      <c r="R15" s="170"/>
      <c r="S15" s="170"/>
      <c r="T15" s="170"/>
      <c r="U15" s="170"/>
      <c r="V15" s="170"/>
    </row>
    <row r="16" spans="1:22" ht="18" customHeight="1" thickBot="1">
      <c r="A16" s="856"/>
      <c r="B16" s="169" t="s">
        <v>467</v>
      </c>
      <c r="C16" s="170"/>
      <c r="D16" s="170"/>
      <c r="E16" s="170"/>
      <c r="F16" s="170"/>
      <c r="G16" s="170"/>
      <c r="H16" s="170"/>
      <c r="I16" s="170"/>
      <c r="J16" s="170"/>
      <c r="K16" s="171"/>
      <c r="L16" s="170"/>
      <c r="M16" s="170"/>
      <c r="N16" s="170"/>
      <c r="O16" s="170"/>
      <c r="P16" s="170"/>
      <c r="Q16" s="170"/>
      <c r="R16" s="170"/>
      <c r="S16" s="170"/>
      <c r="T16" s="170"/>
      <c r="U16" s="170"/>
      <c r="V16" s="170"/>
    </row>
    <row r="17" spans="1:24" ht="18" customHeight="1">
      <c r="A17" s="856"/>
      <c r="B17" s="848" t="s">
        <v>241</v>
      </c>
      <c r="C17" s="851" t="s">
        <v>102</v>
      </c>
      <c r="D17" s="852"/>
      <c r="E17" s="853"/>
      <c r="F17" s="854" t="s">
        <v>103</v>
      </c>
      <c r="G17" s="854"/>
      <c r="H17" s="854"/>
      <c r="I17" s="854" t="s">
        <v>104</v>
      </c>
      <c r="J17" s="854"/>
      <c r="K17" s="859"/>
      <c r="L17" s="843" t="s">
        <v>249</v>
      </c>
      <c r="M17" s="844"/>
      <c r="N17" s="844"/>
      <c r="O17" s="844"/>
      <c r="P17" s="844"/>
      <c r="Q17" s="844"/>
      <c r="R17" s="844"/>
      <c r="S17" s="844"/>
      <c r="T17" s="844"/>
      <c r="U17" s="844"/>
      <c r="V17" s="836" t="s">
        <v>113</v>
      </c>
      <c r="W17" s="837"/>
      <c r="X17" s="838"/>
    </row>
    <row r="18" spans="1:24" ht="18" customHeight="1">
      <c r="A18" s="856"/>
      <c r="B18" s="849"/>
      <c r="C18" s="847" t="s">
        <v>105</v>
      </c>
      <c r="D18" s="845" t="s">
        <v>106</v>
      </c>
      <c r="E18" s="846" t="s">
        <v>107</v>
      </c>
      <c r="F18" s="847" t="s">
        <v>105</v>
      </c>
      <c r="G18" s="845" t="s">
        <v>106</v>
      </c>
      <c r="H18" s="846" t="s">
        <v>107</v>
      </c>
      <c r="I18" s="847" t="s">
        <v>105</v>
      </c>
      <c r="J18" s="845" t="s">
        <v>106</v>
      </c>
      <c r="K18" s="835" t="s">
        <v>107</v>
      </c>
      <c r="L18" s="857" t="s">
        <v>451</v>
      </c>
      <c r="M18" s="827" t="s">
        <v>452</v>
      </c>
      <c r="N18" s="827" t="s">
        <v>368</v>
      </c>
      <c r="O18" s="827" t="s">
        <v>453</v>
      </c>
      <c r="P18" s="827" t="s">
        <v>454</v>
      </c>
      <c r="Q18" s="827" t="s">
        <v>455</v>
      </c>
      <c r="R18" s="827" t="s">
        <v>456</v>
      </c>
      <c r="S18" s="827" t="s">
        <v>457</v>
      </c>
      <c r="T18" s="827" t="s">
        <v>458</v>
      </c>
      <c r="U18" s="841" t="s">
        <v>459</v>
      </c>
      <c r="V18" s="823" t="s">
        <v>119</v>
      </c>
      <c r="W18" s="833" t="s">
        <v>120</v>
      </c>
      <c r="X18" s="825" t="s">
        <v>107</v>
      </c>
    </row>
    <row r="19" spans="1:24" ht="18" customHeight="1">
      <c r="A19" s="856"/>
      <c r="B19" s="850"/>
      <c r="C19" s="847"/>
      <c r="D19" s="845"/>
      <c r="E19" s="846"/>
      <c r="F19" s="847"/>
      <c r="G19" s="845"/>
      <c r="H19" s="846"/>
      <c r="I19" s="847"/>
      <c r="J19" s="845"/>
      <c r="K19" s="835"/>
      <c r="L19" s="858"/>
      <c r="M19" s="828"/>
      <c r="N19" s="828"/>
      <c r="O19" s="828"/>
      <c r="P19" s="828"/>
      <c r="Q19" s="832"/>
      <c r="R19" s="828"/>
      <c r="S19" s="828"/>
      <c r="T19" s="828"/>
      <c r="U19" s="842"/>
      <c r="V19" s="839"/>
      <c r="W19" s="840"/>
      <c r="X19" s="826"/>
    </row>
    <row r="20" spans="1:24" ht="21" customHeight="1">
      <c r="A20" s="856"/>
      <c r="B20" s="176" t="s">
        <v>242</v>
      </c>
      <c r="C20" s="625">
        <v>6072</v>
      </c>
      <c r="D20" s="626">
        <v>5872</v>
      </c>
      <c r="E20" s="209">
        <f>SUM(C20:D20)</f>
        <v>11944</v>
      </c>
      <c r="F20" s="625">
        <v>3971</v>
      </c>
      <c r="G20" s="626">
        <v>3824</v>
      </c>
      <c r="H20" s="209">
        <f t="shared" ref="H20:H25" si="3">SUM(F20:G20)</f>
        <v>7795</v>
      </c>
      <c r="I20" s="210">
        <f>F20/C20*100</f>
        <v>65.398550724637687</v>
      </c>
      <c r="J20" s="211">
        <f t="shared" ref="I20:K27" si="4">G20/D20*100</f>
        <v>65.12261580381471</v>
      </c>
      <c r="K20" s="212">
        <f t="shared" si="4"/>
        <v>65.26289350301407</v>
      </c>
      <c r="L20" s="627">
        <v>74</v>
      </c>
      <c r="M20" s="628">
        <v>760</v>
      </c>
      <c r="N20" s="628">
        <v>1441.7190000000001</v>
      </c>
      <c r="O20" s="628">
        <v>146.28</v>
      </c>
      <c r="P20" s="628">
        <v>3506</v>
      </c>
      <c r="Q20" s="628">
        <v>546</v>
      </c>
      <c r="R20" s="628">
        <v>635</v>
      </c>
      <c r="S20" s="628">
        <v>326</v>
      </c>
      <c r="T20" s="628">
        <v>93</v>
      </c>
      <c r="U20" s="629">
        <v>96</v>
      </c>
      <c r="V20" s="625">
        <v>7624</v>
      </c>
      <c r="W20" s="626">
        <v>171</v>
      </c>
      <c r="X20" s="213">
        <f>SUM(V20:W20)</f>
        <v>7795</v>
      </c>
    </row>
    <row r="21" spans="1:24" ht="21" customHeight="1">
      <c r="A21" s="856"/>
      <c r="B21" s="182" t="s">
        <v>250</v>
      </c>
      <c r="C21" s="630">
        <v>9422</v>
      </c>
      <c r="D21" s="631">
        <v>9869</v>
      </c>
      <c r="E21" s="214">
        <f>SUM(C21:D21)</f>
        <v>19291</v>
      </c>
      <c r="F21" s="630">
        <v>5334</v>
      </c>
      <c r="G21" s="631">
        <v>5515</v>
      </c>
      <c r="H21" s="214">
        <f t="shared" si="3"/>
        <v>10849</v>
      </c>
      <c r="I21" s="215">
        <f t="shared" si="4"/>
        <v>56.612184249628527</v>
      </c>
      <c r="J21" s="216">
        <f t="shared" si="4"/>
        <v>55.882054919444727</v>
      </c>
      <c r="K21" s="217">
        <f t="shared" si="4"/>
        <v>56.238660515266183</v>
      </c>
      <c r="L21" s="632">
        <v>134</v>
      </c>
      <c r="M21" s="633">
        <v>1239</v>
      </c>
      <c r="N21" s="633">
        <v>2552.5880000000002</v>
      </c>
      <c r="O21" s="633">
        <v>252.411</v>
      </c>
      <c r="P21" s="633">
        <v>4117</v>
      </c>
      <c r="Q21" s="633">
        <v>484</v>
      </c>
      <c r="R21" s="633">
        <v>935</v>
      </c>
      <c r="S21" s="633">
        <v>508</v>
      </c>
      <c r="T21" s="633">
        <v>185</v>
      </c>
      <c r="U21" s="634">
        <v>188</v>
      </c>
      <c r="V21" s="630">
        <v>10595</v>
      </c>
      <c r="W21" s="631">
        <v>254</v>
      </c>
      <c r="X21" s="218">
        <f t="shared" ref="X21:X27" si="5">SUM(V21:W21)</f>
        <v>10849</v>
      </c>
    </row>
    <row r="22" spans="1:24" ht="21" customHeight="1">
      <c r="A22" s="856"/>
      <c r="B22" s="182" t="s">
        <v>251</v>
      </c>
      <c r="C22" s="630">
        <v>2061</v>
      </c>
      <c r="D22" s="631">
        <v>2151</v>
      </c>
      <c r="E22" s="214">
        <f>SUM(C22:D22)</f>
        <v>4212</v>
      </c>
      <c r="F22" s="630">
        <v>1398</v>
      </c>
      <c r="G22" s="631">
        <v>1478</v>
      </c>
      <c r="H22" s="214">
        <f t="shared" si="3"/>
        <v>2876</v>
      </c>
      <c r="I22" s="215">
        <f t="shared" si="4"/>
        <v>67.831149927219798</v>
      </c>
      <c r="J22" s="216">
        <f t="shared" si="4"/>
        <v>68.712226871222697</v>
      </c>
      <c r="K22" s="217">
        <f t="shared" si="4"/>
        <v>68.281101614434945</v>
      </c>
      <c r="L22" s="632">
        <v>29</v>
      </c>
      <c r="M22" s="633">
        <v>360</v>
      </c>
      <c r="N22" s="633">
        <v>609.94799999999998</v>
      </c>
      <c r="O22" s="633">
        <v>62.051000000000002</v>
      </c>
      <c r="P22" s="633">
        <v>1175</v>
      </c>
      <c r="Q22" s="633">
        <v>111</v>
      </c>
      <c r="R22" s="633">
        <v>197</v>
      </c>
      <c r="S22" s="633">
        <v>118</v>
      </c>
      <c r="T22" s="633">
        <v>39</v>
      </c>
      <c r="U22" s="634">
        <v>41</v>
      </c>
      <c r="V22" s="630">
        <v>2742</v>
      </c>
      <c r="W22" s="631">
        <v>134</v>
      </c>
      <c r="X22" s="218">
        <f t="shared" si="5"/>
        <v>2876</v>
      </c>
    </row>
    <row r="23" spans="1:24" ht="21" customHeight="1">
      <c r="A23" s="856"/>
      <c r="B23" s="188" t="s">
        <v>252</v>
      </c>
      <c r="C23" s="635">
        <v>1996</v>
      </c>
      <c r="D23" s="636">
        <v>2022</v>
      </c>
      <c r="E23" s="219">
        <f>SUM(C23:D23)</f>
        <v>4018</v>
      </c>
      <c r="F23" s="635">
        <v>1194</v>
      </c>
      <c r="G23" s="636">
        <v>1232</v>
      </c>
      <c r="H23" s="219">
        <f t="shared" si="3"/>
        <v>2426</v>
      </c>
      <c r="I23" s="220">
        <f t="shared" si="4"/>
        <v>59.819639278557112</v>
      </c>
      <c r="J23" s="221">
        <f t="shared" si="4"/>
        <v>60.929772502472801</v>
      </c>
      <c r="K23" s="222">
        <f t="shared" si="4"/>
        <v>60.378297660527622</v>
      </c>
      <c r="L23" s="637">
        <v>28</v>
      </c>
      <c r="M23" s="638">
        <v>501</v>
      </c>
      <c r="N23" s="638">
        <v>420.41899999999998</v>
      </c>
      <c r="O23" s="638">
        <v>43.58</v>
      </c>
      <c r="P23" s="638">
        <v>933</v>
      </c>
      <c r="Q23" s="638">
        <v>98</v>
      </c>
      <c r="R23" s="638">
        <v>198</v>
      </c>
      <c r="S23" s="638">
        <v>94</v>
      </c>
      <c r="T23" s="638">
        <v>24</v>
      </c>
      <c r="U23" s="639">
        <v>22</v>
      </c>
      <c r="V23" s="635">
        <v>2362</v>
      </c>
      <c r="W23" s="636">
        <v>64</v>
      </c>
      <c r="X23" s="223">
        <f t="shared" si="5"/>
        <v>2426</v>
      </c>
    </row>
    <row r="24" spans="1:24" ht="21" customHeight="1">
      <c r="A24" s="856"/>
      <c r="B24" s="194" t="s">
        <v>253</v>
      </c>
      <c r="C24" s="224">
        <f>SUM(C20:C23)</f>
        <v>19551</v>
      </c>
      <c r="D24" s="225">
        <f>SUM(D20:D23)</f>
        <v>19914</v>
      </c>
      <c r="E24" s="226">
        <f>SUM(E20:E23)</f>
        <v>39465</v>
      </c>
      <c r="F24" s="224">
        <f>SUM(F20:F23)</f>
        <v>11897</v>
      </c>
      <c r="G24" s="225">
        <f>SUM(G20:G23)</f>
        <v>12049</v>
      </c>
      <c r="H24" s="226">
        <f t="shared" si="3"/>
        <v>23946</v>
      </c>
      <c r="I24" s="227">
        <f t="shared" si="4"/>
        <v>60.851107360237336</v>
      </c>
      <c r="J24" s="228">
        <f t="shared" si="4"/>
        <v>60.505172240634728</v>
      </c>
      <c r="K24" s="229">
        <f t="shared" si="4"/>
        <v>60.676548840744957</v>
      </c>
      <c r="L24" s="587">
        <f t="shared" ref="L24:Q24" si="6">SUM(L20:L23)</f>
        <v>265</v>
      </c>
      <c r="M24" s="588">
        <f t="shared" si="6"/>
        <v>2860</v>
      </c>
      <c r="N24" s="588">
        <f t="shared" si="6"/>
        <v>5024.674</v>
      </c>
      <c r="O24" s="588">
        <f t="shared" si="6"/>
        <v>504.322</v>
      </c>
      <c r="P24" s="588">
        <f t="shared" si="6"/>
        <v>9731</v>
      </c>
      <c r="Q24" s="588">
        <f t="shared" si="6"/>
        <v>1239</v>
      </c>
      <c r="R24" s="588">
        <f t="shared" ref="R24:W24" si="7">SUM(R20:R23)</f>
        <v>1965</v>
      </c>
      <c r="S24" s="588">
        <f t="shared" si="7"/>
        <v>1046</v>
      </c>
      <c r="T24" s="588">
        <f t="shared" si="7"/>
        <v>341</v>
      </c>
      <c r="U24" s="589">
        <f t="shared" si="7"/>
        <v>347</v>
      </c>
      <c r="V24" s="224">
        <f t="shared" si="7"/>
        <v>23323</v>
      </c>
      <c r="W24" s="225">
        <f t="shared" si="7"/>
        <v>623</v>
      </c>
      <c r="X24" s="230">
        <f t="shared" si="5"/>
        <v>23946</v>
      </c>
    </row>
    <row r="25" spans="1:24" ht="21" customHeight="1">
      <c r="A25" s="856"/>
      <c r="B25" s="194" t="s">
        <v>254</v>
      </c>
      <c r="C25" s="617">
        <v>10071</v>
      </c>
      <c r="D25" s="618">
        <v>11066</v>
      </c>
      <c r="E25" s="226">
        <f>SUM(C25:D25)</f>
        <v>21137</v>
      </c>
      <c r="F25" s="617">
        <v>5268</v>
      </c>
      <c r="G25" s="618">
        <v>5579</v>
      </c>
      <c r="H25" s="226">
        <f t="shared" si="3"/>
        <v>10847</v>
      </c>
      <c r="I25" s="227">
        <f t="shared" si="4"/>
        <v>52.30860887697348</v>
      </c>
      <c r="J25" s="228">
        <f t="shared" si="4"/>
        <v>50.415687692029643</v>
      </c>
      <c r="K25" s="229">
        <f t="shared" si="4"/>
        <v>51.317594739083127</v>
      </c>
      <c r="L25" s="640">
        <v>132</v>
      </c>
      <c r="M25" s="641">
        <v>841</v>
      </c>
      <c r="N25" s="641">
        <v>2071.4899999999998</v>
      </c>
      <c r="O25" s="641">
        <v>196.50899999999999</v>
      </c>
      <c r="P25" s="641">
        <v>4601</v>
      </c>
      <c r="Q25" s="641">
        <v>925</v>
      </c>
      <c r="R25" s="641">
        <v>883</v>
      </c>
      <c r="S25" s="641">
        <v>431</v>
      </c>
      <c r="T25" s="641">
        <v>143</v>
      </c>
      <c r="U25" s="642">
        <v>119</v>
      </c>
      <c r="V25" s="617">
        <v>10343</v>
      </c>
      <c r="W25" s="618">
        <v>504</v>
      </c>
      <c r="X25" s="230">
        <f t="shared" si="5"/>
        <v>10847</v>
      </c>
    </row>
    <row r="26" spans="1:24" ht="21" customHeight="1">
      <c r="A26" s="856"/>
      <c r="B26" s="194" t="s">
        <v>255</v>
      </c>
      <c r="C26" s="224">
        <f t="shared" ref="C26:H26" si="8">SUM(C24:C25)</f>
        <v>29622</v>
      </c>
      <c r="D26" s="225">
        <f t="shared" si="8"/>
        <v>30980</v>
      </c>
      <c r="E26" s="226">
        <f t="shared" si="8"/>
        <v>60602</v>
      </c>
      <c r="F26" s="224">
        <f t="shared" si="8"/>
        <v>17165</v>
      </c>
      <c r="G26" s="225">
        <f t="shared" si="8"/>
        <v>17628</v>
      </c>
      <c r="H26" s="226">
        <f t="shared" si="8"/>
        <v>34793</v>
      </c>
      <c r="I26" s="227">
        <f t="shared" si="4"/>
        <v>57.946796300047268</v>
      </c>
      <c r="J26" s="228">
        <f t="shared" si="4"/>
        <v>56.901226597805035</v>
      </c>
      <c r="K26" s="229">
        <f t="shared" si="4"/>
        <v>57.412296623873807</v>
      </c>
      <c r="L26" s="587">
        <f t="shared" ref="L26:Q26" si="9">SUM(L24:L25)</f>
        <v>397</v>
      </c>
      <c r="M26" s="588">
        <f>SUM(M24:M25)</f>
        <v>3701</v>
      </c>
      <c r="N26" s="588">
        <f t="shared" si="9"/>
        <v>7096.1639999999998</v>
      </c>
      <c r="O26" s="588">
        <f t="shared" si="9"/>
        <v>700.83100000000002</v>
      </c>
      <c r="P26" s="588">
        <f t="shared" si="9"/>
        <v>14332</v>
      </c>
      <c r="Q26" s="588">
        <f t="shared" si="9"/>
        <v>2164</v>
      </c>
      <c r="R26" s="588">
        <f t="shared" ref="R26:W26" si="10">SUM(R24:R25)</f>
        <v>2848</v>
      </c>
      <c r="S26" s="588">
        <f t="shared" si="10"/>
        <v>1477</v>
      </c>
      <c r="T26" s="588">
        <f t="shared" si="10"/>
        <v>484</v>
      </c>
      <c r="U26" s="589">
        <f t="shared" si="10"/>
        <v>466</v>
      </c>
      <c r="V26" s="224">
        <f t="shared" si="10"/>
        <v>33666</v>
      </c>
      <c r="W26" s="225">
        <f t="shared" si="10"/>
        <v>1127</v>
      </c>
      <c r="X26" s="230">
        <f t="shared" si="5"/>
        <v>34793</v>
      </c>
    </row>
    <row r="27" spans="1:24" ht="21" customHeight="1" thickBot="1">
      <c r="A27" s="856"/>
      <c r="B27" s="231" t="s">
        <v>121</v>
      </c>
      <c r="C27" s="643">
        <v>2092137</v>
      </c>
      <c r="D27" s="644">
        <v>2392029</v>
      </c>
      <c r="E27" s="232">
        <f>SUM(C27:D27)</f>
        <v>4484166</v>
      </c>
      <c r="F27" s="643">
        <v>1242743</v>
      </c>
      <c r="G27" s="644">
        <v>1393092</v>
      </c>
      <c r="H27" s="232">
        <f>SUM(F27:G27)</f>
        <v>2635835</v>
      </c>
      <c r="I27" s="233">
        <f t="shared" si="4"/>
        <v>59.400651104588277</v>
      </c>
      <c r="J27" s="234">
        <f t="shared" si="4"/>
        <v>58.238926033087388</v>
      </c>
      <c r="K27" s="235">
        <f t="shared" si="4"/>
        <v>58.780941651134235</v>
      </c>
      <c r="L27" s="645">
        <v>41248</v>
      </c>
      <c r="M27" s="646">
        <v>294371</v>
      </c>
      <c r="N27" s="646">
        <v>682912.58200000005</v>
      </c>
      <c r="O27" s="646">
        <v>73621.233999999997</v>
      </c>
      <c r="P27" s="646">
        <v>863300</v>
      </c>
      <c r="Q27" s="646">
        <v>207189</v>
      </c>
      <c r="R27" s="646">
        <v>215344</v>
      </c>
      <c r="S27" s="646">
        <v>102086</v>
      </c>
      <c r="T27" s="646">
        <v>46142</v>
      </c>
      <c r="U27" s="647">
        <v>42916</v>
      </c>
      <c r="V27" s="643">
        <v>2569130</v>
      </c>
      <c r="W27" s="648">
        <v>66603</v>
      </c>
      <c r="X27" s="236">
        <f t="shared" si="5"/>
        <v>2635733</v>
      </c>
    </row>
    <row r="38" spans="5:5">
      <c r="E38" s="167" t="s">
        <v>333</v>
      </c>
    </row>
  </sheetData>
  <mergeCells count="47">
    <mergeCell ref="A1:A27"/>
    <mergeCell ref="L18:L19"/>
    <mergeCell ref="M18:M19"/>
    <mergeCell ref="G5:G6"/>
    <mergeCell ref="F18:F19"/>
    <mergeCell ref="C5:C6"/>
    <mergeCell ref="D5:D6"/>
    <mergeCell ref="E18:E19"/>
    <mergeCell ref="E5:E6"/>
    <mergeCell ref="F5:F6"/>
    <mergeCell ref="J5:J6"/>
    <mergeCell ref="H5:H6"/>
    <mergeCell ref="I5:I6"/>
    <mergeCell ref="B4:B6"/>
    <mergeCell ref="I17:K17"/>
    <mergeCell ref="I4:K4"/>
    <mergeCell ref="B17:B19"/>
    <mergeCell ref="C4:E4"/>
    <mergeCell ref="F4:H4"/>
    <mergeCell ref="D18:D19"/>
    <mergeCell ref="I18:I19"/>
    <mergeCell ref="C17:E17"/>
    <mergeCell ref="F17:H17"/>
    <mergeCell ref="J18:J19"/>
    <mergeCell ref="G18:G19"/>
    <mergeCell ref="H18:H19"/>
    <mergeCell ref="C18:C19"/>
    <mergeCell ref="K18:K19"/>
    <mergeCell ref="K5:K6"/>
    <mergeCell ref="V17:X17"/>
    <mergeCell ref="X18:X19"/>
    <mergeCell ref="V18:V19"/>
    <mergeCell ref="W18:W19"/>
    <mergeCell ref="S18:S19"/>
    <mergeCell ref="U18:U19"/>
    <mergeCell ref="R18:R19"/>
    <mergeCell ref="N18:N19"/>
    <mergeCell ref="O18:O19"/>
    <mergeCell ref="L17:U17"/>
    <mergeCell ref="T18:T19"/>
    <mergeCell ref="O4:Q4"/>
    <mergeCell ref="O5:O6"/>
    <mergeCell ref="Q5:Q6"/>
    <mergeCell ref="P18:P19"/>
    <mergeCell ref="L4:N4"/>
    <mergeCell ref="Q18:Q19"/>
    <mergeCell ref="P5:P6"/>
  </mergeCells>
  <phoneticPr fontId="2"/>
  <pageMargins left="0.78740157480314965" right="0.78740157480314965" top="0.78740157480314965" bottom="0.78740157480314965" header="0.51181102362204722" footer="0.35433070866141736"/>
  <pageSetup paperSize="9" scale="80" orientation="landscape" r:id="rId1"/>
  <headerFooter alignWithMargins="0">
    <oddFooter xml:space="preserve">&amp;C&amp;"ＭＳ Ｐ明朝,標準"&amp;16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9"/>
  <sheetViews>
    <sheetView tabSelected="1" view="pageBreakPreview" topLeftCell="A16" zoomScaleNormal="60" zoomScaleSheetLayoutView="100" workbookViewId="0">
      <selection activeCell="O40" sqref="O40"/>
    </sheetView>
  </sheetViews>
  <sheetFormatPr defaultColWidth="9" defaultRowHeight="13"/>
  <cols>
    <col min="1" max="1" width="8.6328125" style="125" customWidth="1"/>
    <col min="2" max="4" width="9.453125" style="125" customWidth="1"/>
    <col min="5" max="5" width="10.1796875" style="125" customWidth="1"/>
    <col min="6" max="13" width="9.453125" style="125" customWidth="1"/>
    <col min="14" max="14" width="10" style="125" customWidth="1"/>
    <col min="15" max="22" width="10.08984375" style="125" customWidth="1"/>
    <col min="23" max="16384" width="9" style="125"/>
  </cols>
  <sheetData>
    <row r="1" spans="1:14" s="155" customFormat="1" ht="21" customHeight="1">
      <c r="A1" s="153" t="s">
        <v>377</v>
      </c>
      <c r="B1" s="154"/>
      <c r="C1" s="154"/>
      <c r="D1" s="154"/>
      <c r="E1" s="154"/>
      <c r="F1" s="154"/>
      <c r="G1" s="154"/>
      <c r="H1" s="154"/>
      <c r="I1" s="154"/>
      <c r="J1" s="154"/>
      <c r="K1" s="154"/>
      <c r="L1" s="154"/>
      <c r="M1" s="154"/>
      <c r="N1" s="154"/>
    </row>
    <row r="2" spans="1:14" ht="21" customHeight="1">
      <c r="A2" s="156"/>
      <c r="B2" s="156"/>
      <c r="C2" s="156"/>
      <c r="D2" s="156"/>
      <c r="E2" s="156"/>
      <c r="F2" s="156"/>
      <c r="G2" s="156"/>
      <c r="H2" s="156"/>
      <c r="I2" s="156"/>
      <c r="J2" s="156"/>
      <c r="K2" s="156"/>
      <c r="L2" s="156"/>
      <c r="M2" s="156"/>
      <c r="N2" s="128"/>
    </row>
    <row r="3" spans="1:14" ht="21" customHeight="1" thickBot="1">
      <c r="A3" s="129" t="s">
        <v>507</v>
      </c>
      <c r="B3" s="128"/>
      <c r="C3" s="128"/>
      <c r="D3" s="128"/>
      <c r="E3" s="128"/>
      <c r="F3" s="128"/>
      <c r="G3" s="128"/>
      <c r="H3" s="128"/>
      <c r="I3" s="128"/>
      <c r="J3" s="128"/>
      <c r="K3" s="128"/>
      <c r="L3" s="128"/>
      <c r="M3" s="128"/>
      <c r="N3" s="128"/>
    </row>
    <row r="4" spans="1:14" ht="21" customHeight="1">
      <c r="A4" s="863" t="s">
        <v>110</v>
      </c>
      <c r="B4" s="869" t="s">
        <v>102</v>
      </c>
      <c r="C4" s="870"/>
      <c r="D4" s="871"/>
      <c r="E4" s="860" t="s">
        <v>103</v>
      </c>
      <c r="F4" s="861"/>
      <c r="G4" s="872"/>
      <c r="H4" s="860" t="s">
        <v>104</v>
      </c>
      <c r="I4" s="861"/>
      <c r="J4" s="862"/>
      <c r="K4" s="649"/>
      <c r="L4" s="649"/>
      <c r="M4" s="649"/>
      <c r="N4" s="128"/>
    </row>
    <row r="5" spans="1:14" ht="21" customHeight="1">
      <c r="A5" s="864"/>
      <c r="B5" s="130" t="s">
        <v>105</v>
      </c>
      <c r="C5" s="130" t="s">
        <v>106</v>
      </c>
      <c r="D5" s="130" t="s">
        <v>107</v>
      </c>
      <c r="E5" s="130" t="s">
        <v>105</v>
      </c>
      <c r="F5" s="130" t="s">
        <v>106</v>
      </c>
      <c r="G5" s="130" t="s">
        <v>107</v>
      </c>
      <c r="H5" s="130" t="s">
        <v>105</v>
      </c>
      <c r="I5" s="130" t="s">
        <v>106</v>
      </c>
      <c r="J5" s="131" t="s">
        <v>107</v>
      </c>
      <c r="K5" s="135"/>
      <c r="L5" s="135"/>
      <c r="M5" s="135"/>
      <c r="N5" s="128"/>
    </row>
    <row r="6" spans="1:14" ht="21" customHeight="1">
      <c r="A6" s="157" t="s">
        <v>42</v>
      </c>
      <c r="B6" s="907">
        <v>6021</v>
      </c>
      <c r="C6" s="907">
        <v>5816</v>
      </c>
      <c r="D6" s="907">
        <f>SUM(B6:C6)</f>
        <v>11837</v>
      </c>
      <c r="E6" s="907">
        <v>3543</v>
      </c>
      <c r="F6" s="907">
        <v>3386</v>
      </c>
      <c r="G6" s="907">
        <f t="shared" ref="G6:G13" si="0">SUM(E6:F6)</f>
        <v>6929</v>
      </c>
      <c r="H6" s="908">
        <f t="shared" ref="H6:I9" si="1">E6/B6*100</f>
        <v>58.844045839561531</v>
      </c>
      <c r="I6" s="908">
        <f t="shared" si="1"/>
        <v>58.218707015130676</v>
      </c>
      <c r="J6" s="909">
        <f t="shared" ref="H6:J13" si="2">G6/D6*100</f>
        <v>58.536791416744109</v>
      </c>
      <c r="K6" s="650"/>
      <c r="L6" s="650"/>
      <c r="M6" s="650"/>
      <c r="N6" s="128"/>
    </row>
    <row r="7" spans="1:14" ht="21" customHeight="1">
      <c r="A7" s="157" t="s">
        <v>43</v>
      </c>
      <c r="B7" s="907">
        <v>9428</v>
      </c>
      <c r="C7" s="907">
        <v>9854</v>
      </c>
      <c r="D7" s="907">
        <f>SUM(B7:C7)</f>
        <v>19282</v>
      </c>
      <c r="E7" s="907">
        <v>4891</v>
      </c>
      <c r="F7" s="907">
        <v>5052</v>
      </c>
      <c r="G7" s="907">
        <f t="shared" si="0"/>
        <v>9943</v>
      </c>
      <c r="H7" s="908">
        <f t="shared" si="1"/>
        <v>51.877386508273226</v>
      </c>
      <c r="I7" s="908">
        <f t="shared" si="1"/>
        <v>51.26852039780799</v>
      </c>
      <c r="J7" s="909">
        <f t="shared" si="2"/>
        <v>51.566227569754176</v>
      </c>
      <c r="K7" s="650"/>
      <c r="L7" s="650"/>
      <c r="M7" s="650"/>
      <c r="N7" s="128"/>
    </row>
    <row r="8" spans="1:14" ht="21" customHeight="1">
      <c r="A8" s="157" t="s">
        <v>44</v>
      </c>
      <c r="B8" s="907">
        <v>2047</v>
      </c>
      <c r="C8" s="907">
        <v>2152</v>
      </c>
      <c r="D8" s="907">
        <f>SUM(B8:C8)</f>
        <v>4199</v>
      </c>
      <c r="E8" s="907">
        <v>1293</v>
      </c>
      <c r="F8" s="907">
        <v>1416</v>
      </c>
      <c r="G8" s="907">
        <f t="shared" si="0"/>
        <v>2709</v>
      </c>
      <c r="H8" s="908">
        <f t="shared" si="1"/>
        <v>63.165608207132387</v>
      </c>
      <c r="I8" s="908">
        <f t="shared" si="1"/>
        <v>65.79925650557621</v>
      </c>
      <c r="J8" s="909">
        <f t="shared" si="2"/>
        <v>64.515360800190521</v>
      </c>
      <c r="K8" s="650"/>
      <c r="L8" s="650"/>
      <c r="M8" s="650"/>
      <c r="N8" s="128"/>
    </row>
    <row r="9" spans="1:14" ht="21" customHeight="1">
      <c r="A9" s="157" t="s">
        <v>45</v>
      </c>
      <c r="B9" s="907">
        <v>1974</v>
      </c>
      <c r="C9" s="907">
        <v>1986</v>
      </c>
      <c r="D9" s="907">
        <f>SUM(B9:C9)</f>
        <v>3960</v>
      </c>
      <c r="E9" s="907">
        <v>1033</v>
      </c>
      <c r="F9" s="907">
        <v>1091</v>
      </c>
      <c r="G9" s="907">
        <f t="shared" si="0"/>
        <v>2124</v>
      </c>
      <c r="H9" s="908">
        <f t="shared" si="1"/>
        <v>52.330293819655523</v>
      </c>
      <c r="I9" s="908">
        <f t="shared" si="1"/>
        <v>54.934541792547833</v>
      </c>
      <c r="J9" s="909">
        <f t="shared" si="2"/>
        <v>53.63636363636364</v>
      </c>
      <c r="K9" s="650"/>
      <c r="L9" s="650"/>
      <c r="M9" s="650"/>
      <c r="N9" s="128"/>
    </row>
    <row r="10" spans="1:14" ht="21" customHeight="1">
      <c r="A10" s="157" t="s">
        <v>46</v>
      </c>
      <c r="B10" s="907">
        <f>SUM(B6:B9)</f>
        <v>19470</v>
      </c>
      <c r="C10" s="907">
        <f>SUM(C6:C9)</f>
        <v>19808</v>
      </c>
      <c r="D10" s="907">
        <f>SUM(D6:D9)</f>
        <v>39278</v>
      </c>
      <c r="E10" s="907">
        <f>SUM(E6:E9)</f>
        <v>10760</v>
      </c>
      <c r="F10" s="907">
        <f>SUM(F6:F9)</f>
        <v>10945</v>
      </c>
      <c r="G10" s="907">
        <f t="shared" si="0"/>
        <v>21705</v>
      </c>
      <c r="H10" s="908">
        <f t="shared" si="2"/>
        <v>55.26450950179764</v>
      </c>
      <c r="I10" s="908">
        <f t="shared" si="2"/>
        <v>55.255452342487885</v>
      </c>
      <c r="J10" s="909">
        <f t="shared" si="2"/>
        <v>55.259941952237888</v>
      </c>
      <c r="K10" s="650"/>
      <c r="L10" s="650"/>
      <c r="M10" s="650"/>
      <c r="N10" s="128"/>
    </row>
    <row r="11" spans="1:14" ht="21" customHeight="1">
      <c r="A11" s="157" t="s">
        <v>47</v>
      </c>
      <c r="B11" s="907">
        <v>9940</v>
      </c>
      <c r="C11" s="907">
        <v>10871</v>
      </c>
      <c r="D11" s="907">
        <f>SUM(B11:C11)</f>
        <v>20811</v>
      </c>
      <c r="E11" s="907">
        <v>4772</v>
      </c>
      <c r="F11" s="907">
        <v>5008</v>
      </c>
      <c r="G11" s="907">
        <f t="shared" si="0"/>
        <v>9780</v>
      </c>
      <c r="H11" s="908">
        <f>E11/B11*100</f>
        <v>48.008048289738433</v>
      </c>
      <c r="I11" s="908">
        <f>F11/C11*100</f>
        <v>46.067519087480449</v>
      </c>
      <c r="J11" s="909">
        <f>G11/D11*100</f>
        <v>46.994377973187255</v>
      </c>
      <c r="K11" s="650"/>
      <c r="L11" s="650"/>
      <c r="M11" s="650"/>
      <c r="N11" s="128"/>
    </row>
    <row r="12" spans="1:14" ht="21" customHeight="1">
      <c r="A12" s="157" t="s">
        <v>48</v>
      </c>
      <c r="B12" s="907">
        <f t="shared" ref="B12:G12" si="3">SUM(B10:B11)</f>
        <v>29410</v>
      </c>
      <c r="C12" s="907">
        <f t="shared" si="3"/>
        <v>30679</v>
      </c>
      <c r="D12" s="907">
        <f t="shared" si="3"/>
        <v>60089</v>
      </c>
      <c r="E12" s="907">
        <f t="shared" si="3"/>
        <v>15532</v>
      </c>
      <c r="F12" s="907">
        <f t="shared" si="3"/>
        <v>15953</v>
      </c>
      <c r="G12" s="907">
        <f t="shared" si="3"/>
        <v>31485</v>
      </c>
      <c r="H12" s="908">
        <f t="shared" si="2"/>
        <v>52.81196871812309</v>
      </c>
      <c r="I12" s="908">
        <f t="shared" si="2"/>
        <v>51.999739235307544</v>
      </c>
      <c r="J12" s="909">
        <f t="shared" si="2"/>
        <v>52.397277371898355</v>
      </c>
      <c r="K12" s="650"/>
      <c r="L12" s="650"/>
      <c r="M12" s="650"/>
      <c r="N12" s="128"/>
    </row>
    <row r="13" spans="1:14" ht="21" customHeight="1" thickBot="1">
      <c r="A13" s="158" t="s">
        <v>216</v>
      </c>
      <c r="B13" s="910">
        <v>2083857</v>
      </c>
      <c r="C13" s="910">
        <v>2381720</v>
      </c>
      <c r="D13" s="910">
        <f>SUM(B13:C13)</f>
        <v>4465577</v>
      </c>
      <c r="E13" s="910">
        <v>1134150</v>
      </c>
      <c r="F13" s="910">
        <v>1276242</v>
      </c>
      <c r="G13" s="910">
        <f t="shared" si="0"/>
        <v>2410392</v>
      </c>
      <c r="H13" s="911">
        <f>E13/B13*100</f>
        <v>54.425519601392992</v>
      </c>
      <c r="I13" s="911">
        <f t="shared" si="2"/>
        <v>53.58488823203399</v>
      </c>
      <c r="J13" s="912">
        <f t="shared" si="2"/>
        <v>53.977168012106837</v>
      </c>
      <c r="K13" s="650"/>
      <c r="L13" s="650"/>
      <c r="M13" s="650"/>
      <c r="N13" s="128"/>
    </row>
    <row r="14" spans="1:14" ht="21" customHeight="1" thickBot="1">
      <c r="A14" s="128"/>
      <c r="B14" s="652"/>
      <c r="C14" s="652"/>
      <c r="D14" s="652"/>
      <c r="E14" s="652"/>
      <c r="F14" s="652"/>
      <c r="G14" s="652"/>
      <c r="H14" s="652"/>
      <c r="I14" s="652"/>
      <c r="J14" s="653"/>
      <c r="K14" s="651"/>
      <c r="L14" s="651"/>
      <c r="M14" s="651"/>
    </row>
    <row r="15" spans="1:14" ht="21" customHeight="1">
      <c r="A15" s="590"/>
      <c r="B15" s="873" t="s">
        <v>404</v>
      </c>
      <c r="C15" s="873"/>
      <c r="D15" s="873"/>
      <c r="E15" s="873"/>
      <c r="F15" s="873"/>
      <c r="G15" s="873"/>
      <c r="H15" s="873"/>
      <c r="I15" s="873"/>
      <c r="J15" s="873"/>
      <c r="K15" s="873"/>
      <c r="L15" s="873"/>
      <c r="M15" s="874"/>
    </row>
    <row r="16" spans="1:14" ht="39" customHeight="1">
      <c r="A16" s="159" t="s">
        <v>110</v>
      </c>
      <c r="B16" s="913" t="s">
        <v>469</v>
      </c>
      <c r="C16" s="913" t="s">
        <v>470</v>
      </c>
      <c r="D16" s="913" t="s">
        <v>471</v>
      </c>
      <c r="E16" s="913" t="s">
        <v>472</v>
      </c>
      <c r="F16" s="913" t="s">
        <v>473</v>
      </c>
      <c r="G16" s="913" t="s">
        <v>474</v>
      </c>
      <c r="H16" s="913" t="s">
        <v>468</v>
      </c>
      <c r="I16" s="913" t="s">
        <v>475</v>
      </c>
      <c r="J16" s="913" t="s">
        <v>476</v>
      </c>
      <c r="K16" s="913" t="s">
        <v>477</v>
      </c>
      <c r="L16" s="913" t="s">
        <v>478</v>
      </c>
      <c r="M16" s="914" t="s">
        <v>479</v>
      </c>
    </row>
    <row r="17" spans="1:14" ht="36" customHeight="1">
      <c r="A17" s="160"/>
      <c r="B17" s="915" t="s">
        <v>480</v>
      </c>
      <c r="C17" s="915" t="s">
        <v>481</v>
      </c>
      <c r="D17" s="915" t="s">
        <v>482</v>
      </c>
      <c r="E17" s="916" t="s">
        <v>482</v>
      </c>
      <c r="F17" s="915" t="s">
        <v>483</v>
      </c>
      <c r="G17" s="915" t="s">
        <v>484</v>
      </c>
      <c r="H17" s="916" t="s">
        <v>481</v>
      </c>
      <c r="I17" s="915" t="s">
        <v>485</v>
      </c>
      <c r="J17" s="916" t="s">
        <v>486</v>
      </c>
      <c r="K17" s="917" t="s">
        <v>487</v>
      </c>
      <c r="L17" s="917" t="s">
        <v>487</v>
      </c>
      <c r="M17" s="918" t="s">
        <v>482</v>
      </c>
    </row>
    <row r="18" spans="1:14" ht="21" customHeight="1">
      <c r="A18" s="132" t="s">
        <v>42</v>
      </c>
      <c r="B18" s="133">
        <v>196</v>
      </c>
      <c r="C18" s="133">
        <v>1278</v>
      </c>
      <c r="D18" s="133">
        <v>60</v>
      </c>
      <c r="E18" s="133">
        <v>60</v>
      </c>
      <c r="F18" s="133">
        <v>33</v>
      </c>
      <c r="G18" s="133">
        <v>438</v>
      </c>
      <c r="H18" s="133">
        <v>2308</v>
      </c>
      <c r="I18" s="133">
        <v>36</v>
      </c>
      <c r="J18" s="133">
        <v>167</v>
      </c>
      <c r="K18" s="133">
        <v>1038</v>
      </c>
      <c r="L18" s="133">
        <v>1027</v>
      </c>
      <c r="M18" s="919">
        <v>73</v>
      </c>
    </row>
    <row r="19" spans="1:14" ht="21" customHeight="1">
      <c r="A19" s="132" t="s">
        <v>43</v>
      </c>
      <c r="B19" s="133">
        <v>274</v>
      </c>
      <c r="C19" s="133">
        <v>1859</v>
      </c>
      <c r="D19" s="133">
        <v>49</v>
      </c>
      <c r="E19" s="133">
        <v>115</v>
      </c>
      <c r="F19" s="133">
        <v>35</v>
      </c>
      <c r="G19" s="133">
        <v>381</v>
      </c>
      <c r="H19" s="133">
        <v>3028</v>
      </c>
      <c r="I19" s="133">
        <v>95</v>
      </c>
      <c r="J19" s="133">
        <v>281</v>
      </c>
      <c r="K19" s="133">
        <v>1765</v>
      </c>
      <c r="L19" s="133">
        <v>1658</v>
      </c>
      <c r="M19" s="919">
        <v>97</v>
      </c>
    </row>
    <row r="20" spans="1:14" ht="21" customHeight="1">
      <c r="A20" s="132" t="s">
        <v>44</v>
      </c>
      <c r="B20" s="133">
        <v>60</v>
      </c>
      <c r="C20" s="133">
        <v>462</v>
      </c>
      <c r="D20" s="133">
        <v>11</v>
      </c>
      <c r="E20" s="133">
        <v>17</v>
      </c>
      <c r="F20" s="133">
        <v>12</v>
      </c>
      <c r="G20" s="133">
        <v>88</v>
      </c>
      <c r="H20" s="133">
        <v>1001</v>
      </c>
      <c r="I20" s="133">
        <v>8</v>
      </c>
      <c r="J20" s="133">
        <v>51</v>
      </c>
      <c r="K20" s="133">
        <v>403</v>
      </c>
      <c r="L20" s="133">
        <v>460</v>
      </c>
      <c r="M20" s="919">
        <v>12</v>
      </c>
    </row>
    <row r="21" spans="1:14" ht="21" customHeight="1">
      <c r="A21" s="132" t="s">
        <v>45</v>
      </c>
      <c r="B21" s="133">
        <v>51</v>
      </c>
      <c r="C21" s="133">
        <v>459</v>
      </c>
      <c r="D21" s="133">
        <v>11</v>
      </c>
      <c r="E21" s="133">
        <v>22</v>
      </c>
      <c r="F21" s="133">
        <v>6</v>
      </c>
      <c r="G21" s="133">
        <v>67</v>
      </c>
      <c r="H21" s="133">
        <v>761</v>
      </c>
      <c r="I21" s="133">
        <v>10</v>
      </c>
      <c r="J21" s="133">
        <v>49</v>
      </c>
      <c r="K21" s="133">
        <v>289</v>
      </c>
      <c r="L21" s="133">
        <v>293</v>
      </c>
      <c r="M21" s="919">
        <v>15</v>
      </c>
    </row>
    <row r="22" spans="1:14" ht="21" customHeight="1">
      <c r="A22" s="132" t="s">
        <v>46</v>
      </c>
      <c r="B22" s="133">
        <f>SUM(B18:B21)</f>
        <v>581</v>
      </c>
      <c r="C22" s="133">
        <f t="shared" ref="C22:M22" si="4">SUM(C18:C21)</f>
        <v>4058</v>
      </c>
      <c r="D22" s="133">
        <f t="shared" si="4"/>
        <v>131</v>
      </c>
      <c r="E22" s="133">
        <f t="shared" si="4"/>
        <v>214</v>
      </c>
      <c r="F22" s="133">
        <f t="shared" ref="F22" si="5">SUM(F18:F21)</f>
        <v>86</v>
      </c>
      <c r="G22" s="133">
        <f t="shared" si="4"/>
        <v>974</v>
      </c>
      <c r="H22" s="133">
        <f t="shared" si="4"/>
        <v>7098</v>
      </c>
      <c r="I22" s="133">
        <f t="shared" si="4"/>
        <v>149</v>
      </c>
      <c r="J22" s="133">
        <f t="shared" si="4"/>
        <v>548</v>
      </c>
      <c r="K22" s="133">
        <f t="shared" si="4"/>
        <v>3495</v>
      </c>
      <c r="L22" s="133">
        <f t="shared" si="4"/>
        <v>3438</v>
      </c>
      <c r="M22" s="919">
        <f t="shared" si="4"/>
        <v>197</v>
      </c>
    </row>
    <row r="23" spans="1:14" ht="21" customHeight="1">
      <c r="A23" s="132" t="s">
        <v>47</v>
      </c>
      <c r="B23" s="133">
        <v>226</v>
      </c>
      <c r="C23" s="133">
        <v>1379</v>
      </c>
      <c r="D23" s="133">
        <v>85</v>
      </c>
      <c r="E23" s="133">
        <v>65</v>
      </c>
      <c r="F23" s="133">
        <v>46</v>
      </c>
      <c r="G23" s="133">
        <v>675</v>
      </c>
      <c r="H23" s="133">
        <v>3478</v>
      </c>
      <c r="I23" s="133">
        <v>71</v>
      </c>
      <c r="J23" s="133">
        <v>219</v>
      </c>
      <c r="K23" s="133">
        <v>1554</v>
      </c>
      <c r="L23" s="133">
        <v>1507</v>
      </c>
      <c r="M23" s="919">
        <v>59</v>
      </c>
    </row>
    <row r="24" spans="1:14" ht="21" customHeight="1">
      <c r="A24" s="132" t="s">
        <v>48</v>
      </c>
      <c r="B24" s="133">
        <f t="shared" ref="B24:M24" si="6">SUM(B22:B23)</f>
        <v>807</v>
      </c>
      <c r="C24" s="133">
        <f t="shared" si="6"/>
        <v>5437</v>
      </c>
      <c r="D24" s="133">
        <f t="shared" si="6"/>
        <v>216</v>
      </c>
      <c r="E24" s="133">
        <f t="shared" si="6"/>
        <v>279</v>
      </c>
      <c r="F24" s="133">
        <f t="shared" ref="F24" si="7">SUM(F22:F23)</f>
        <v>132</v>
      </c>
      <c r="G24" s="133">
        <f t="shared" si="6"/>
        <v>1649</v>
      </c>
      <c r="H24" s="133">
        <f t="shared" si="6"/>
        <v>10576</v>
      </c>
      <c r="I24" s="133">
        <f t="shared" si="6"/>
        <v>220</v>
      </c>
      <c r="J24" s="133">
        <f t="shared" si="6"/>
        <v>767</v>
      </c>
      <c r="K24" s="133">
        <f t="shared" si="6"/>
        <v>5049</v>
      </c>
      <c r="L24" s="133">
        <f t="shared" si="6"/>
        <v>4945</v>
      </c>
      <c r="M24" s="919">
        <f t="shared" si="6"/>
        <v>256</v>
      </c>
    </row>
    <row r="25" spans="1:14" ht="21" customHeight="1" thickBot="1">
      <c r="A25" s="134" t="s">
        <v>216</v>
      </c>
      <c r="B25" s="528">
        <v>75299</v>
      </c>
      <c r="C25" s="528">
        <v>447232</v>
      </c>
      <c r="D25" s="528">
        <v>18760</v>
      </c>
      <c r="E25" s="528">
        <v>23039</v>
      </c>
      <c r="F25" s="920">
        <v>16006</v>
      </c>
      <c r="G25" s="528">
        <v>163252</v>
      </c>
      <c r="H25" s="528">
        <v>595033</v>
      </c>
      <c r="I25" s="528">
        <v>11625</v>
      </c>
      <c r="J25" s="528">
        <v>91127</v>
      </c>
      <c r="K25" s="528">
        <v>455057</v>
      </c>
      <c r="L25" s="528">
        <v>422392</v>
      </c>
      <c r="M25" s="921">
        <v>18831</v>
      </c>
    </row>
    <row r="26" spans="1:14" ht="21" customHeight="1" thickBot="1">
      <c r="A26" s="128"/>
      <c r="B26" s="128"/>
      <c r="C26" s="128"/>
      <c r="D26" s="128"/>
      <c r="E26" s="128"/>
      <c r="F26" s="128"/>
      <c r="G26" s="128"/>
      <c r="H26" s="128"/>
      <c r="I26" s="128"/>
      <c r="J26" s="128"/>
      <c r="K26" s="128"/>
      <c r="L26" s="128"/>
      <c r="M26" s="128"/>
      <c r="N26" s="128"/>
    </row>
    <row r="27" spans="1:14" ht="21" customHeight="1">
      <c r="A27" s="865" t="s">
        <v>110</v>
      </c>
      <c r="B27" s="866" t="s">
        <v>240</v>
      </c>
      <c r="C27" s="867"/>
      <c r="D27" s="868"/>
      <c r="N27" s="128"/>
    </row>
    <row r="28" spans="1:14" ht="21" customHeight="1">
      <c r="A28" s="864"/>
      <c r="B28" s="161" t="s">
        <v>116</v>
      </c>
      <c r="C28" s="161" t="s">
        <v>117</v>
      </c>
      <c r="D28" s="162" t="s">
        <v>107</v>
      </c>
      <c r="N28" s="163"/>
    </row>
    <row r="29" spans="1:14" ht="21" customHeight="1">
      <c r="A29" s="132" t="s">
        <v>42</v>
      </c>
      <c r="B29" s="133">
        <v>6714</v>
      </c>
      <c r="C29" s="133">
        <v>215</v>
      </c>
      <c r="D29" s="919">
        <f>SUM(B29:C29)</f>
        <v>6929</v>
      </c>
      <c r="N29" s="163"/>
    </row>
    <row r="30" spans="1:14" ht="21" customHeight="1">
      <c r="A30" s="132" t="s">
        <v>43</v>
      </c>
      <c r="B30" s="133">
        <v>9637</v>
      </c>
      <c r="C30" s="133">
        <v>306</v>
      </c>
      <c r="D30" s="919">
        <f t="shared" ref="D30:D35" si="8">SUM(B30:C30)</f>
        <v>9943</v>
      </c>
      <c r="N30" s="163"/>
    </row>
    <row r="31" spans="1:14" ht="21" customHeight="1">
      <c r="A31" s="132" t="s">
        <v>44</v>
      </c>
      <c r="B31" s="133">
        <v>2585</v>
      </c>
      <c r="C31" s="133">
        <v>124</v>
      </c>
      <c r="D31" s="919">
        <f t="shared" si="8"/>
        <v>2709</v>
      </c>
      <c r="N31" s="163"/>
    </row>
    <row r="32" spans="1:14" ht="21" customHeight="1">
      <c r="A32" s="132" t="s">
        <v>45</v>
      </c>
      <c r="B32" s="133">
        <v>2033</v>
      </c>
      <c r="C32" s="133">
        <v>91</v>
      </c>
      <c r="D32" s="919">
        <f t="shared" si="8"/>
        <v>2124</v>
      </c>
      <c r="N32" s="163"/>
    </row>
    <row r="33" spans="1:15" ht="21" customHeight="1">
      <c r="A33" s="132" t="s">
        <v>46</v>
      </c>
      <c r="B33" s="133">
        <f>SUM(B29:B32)</f>
        <v>20969</v>
      </c>
      <c r="C33" s="133">
        <f>SUM(C29:C32)</f>
        <v>736</v>
      </c>
      <c r="D33" s="919">
        <f t="shared" si="8"/>
        <v>21705</v>
      </c>
      <c r="N33" s="163"/>
    </row>
    <row r="34" spans="1:15" ht="21" customHeight="1">
      <c r="A34" s="132" t="s">
        <v>47</v>
      </c>
      <c r="B34" s="133">
        <v>9364</v>
      </c>
      <c r="C34" s="133">
        <v>415</v>
      </c>
      <c r="D34" s="919">
        <f t="shared" si="8"/>
        <v>9779</v>
      </c>
      <c r="N34" s="163"/>
    </row>
    <row r="35" spans="1:15" ht="21" customHeight="1">
      <c r="A35" s="132" t="s">
        <v>48</v>
      </c>
      <c r="B35" s="133">
        <f>SUM(B33:B34)</f>
        <v>30333</v>
      </c>
      <c r="C35" s="133">
        <f>SUM(C33:C34)</f>
        <v>1151</v>
      </c>
      <c r="D35" s="919">
        <f t="shared" si="8"/>
        <v>31484</v>
      </c>
      <c r="N35" s="163"/>
    </row>
    <row r="36" spans="1:15" ht="21" customHeight="1" thickBot="1">
      <c r="A36" s="134" t="s">
        <v>216</v>
      </c>
      <c r="B36" s="922">
        <f>+SUM(B25:M25)</f>
        <v>2337653</v>
      </c>
      <c r="C36" s="528">
        <v>72694</v>
      </c>
      <c r="D36" s="923">
        <f>B36+C36</f>
        <v>2410347</v>
      </c>
    </row>
    <row r="37" spans="1:15" ht="20.149999999999999" customHeight="1"/>
    <row r="38" spans="1:15" ht="20.149999999999999" customHeight="1"/>
    <row r="39" spans="1:15" ht="20.149999999999999" customHeight="1"/>
    <row r="40" spans="1:15" ht="20.149999999999999" customHeight="1">
      <c r="N40" s="164"/>
      <c r="O40" s="164"/>
    </row>
    <row r="41" spans="1:15" ht="20.149999999999999" customHeight="1">
      <c r="N41" s="165"/>
      <c r="O41" s="165"/>
    </row>
    <row r="42" spans="1:15" ht="20.149999999999999" customHeight="1">
      <c r="N42" s="165"/>
      <c r="O42" s="165"/>
    </row>
    <row r="43" spans="1:15" ht="20.149999999999999" customHeight="1">
      <c r="N43" s="152"/>
      <c r="O43" s="152"/>
    </row>
    <row r="44" spans="1:15" ht="20.149999999999999" customHeight="1">
      <c r="N44" s="152"/>
      <c r="O44" s="152"/>
    </row>
    <row r="45" spans="1:15" ht="20.149999999999999" customHeight="1">
      <c r="N45" s="152"/>
      <c r="O45" s="152"/>
    </row>
    <row r="46" spans="1:15" ht="20.149999999999999" customHeight="1">
      <c r="N46" s="152"/>
      <c r="O46" s="152"/>
    </row>
    <row r="47" spans="1:15" ht="20.149999999999999" customHeight="1">
      <c r="N47" s="152"/>
      <c r="O47" s="152"/>
    </row>
    <row r="48" spans="1:15" ht="20.149999999999999" customHeight="1">
      <c r="N48" s="152"/>
      <c r="O48" s="152"/>
    </row>
    <row r="49" spans="14:15" ht="20.149999999999999" customHeight="1">
      <c r="N49" s="152"/>
      <c r="O49" s="152"/>
    </row>
  </sheetData>
  <mergeCells count="7">
    <mergeCell ref="H4:J4"/>
    <mergeCell ref="A4:A5"/>
    <mergeCell ref="A27:A28"/>
    <mergeCell ref="B27:D27"/>
    <mergeCell ref="B4:D4"/>
    <mergeCell ref="E4:G4"/>
    <mergeCell ref="B15:M15"/>
  </mergeCells>
  <phoneticPr fontId="2"/>
  <pageMargins left="0.78740157480314965" right="0.78740157480314965" top="0.78740157480314965" bottom="0.78740157480314965" header="0.51181102362204722" footer="0.35433070866141736"/>
  <pageSetup paperSize="9" scale="61" orientation="portrait" r:id="rId1"/>
  <headerFooter alignWithMargins="0">
    <oddFooter>&amp;C&amp;"ＭＳ Ｐ明朝,標準"&amp;16&amp;A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8"/>
  <sheetViews>
    <sheetView tabSelected="1" view="pageBreakPreview" topLeftCell="A13" zoomScaleNormal="60" zoomScaleSheetLayoutView="100" workbookViewId="0">
      <selection activeCell="O40" sqref="O40"/>
    </sheetView>
  </sheetViews>
  <sheetFormatPr defaultColWidth="7.6328125" defaultRowHeight="13"/>
  <cols>
    <col min="1" max="11" width="8.08984375" style="125" customWidth="1"/>
    <col min="12" max="12" width="9" style="125" customWidth="1"/>
    <col min="13" max="13" width="8.08984375" style="125" customWidth="1"/>
    <col min="14" max="16384" width="7.6328125" style="125"/>
  </cols>
  <sheetData>
    <row r="1" spans="1:20" ht="21" customHeight="1"/>
    <row r="2" spans="1:20" s="128" customFormat="1" ht="21" customHeight="1">
      <c r="A2" s="126"/>
      <c r="B2" s="20"/>
      <c r="C2" s="127"/>
      <c r="D2" s="20"/>
      <c r="E2" s="127"/>
    </row>
    <row r="3" spans="1:20" s="128" customFormat="1" ht="21" customHeight="1" thickBot="1">
      <c r="A3" s="129" t="s">
        <v>508</v>
      </c>
    </row>
    <row r="4" spans="1:20" s="128" customFormat="1" ht="21" customHeight="1">
      <c r="A4" s="865" t="s">
        <v>110</v>
      </c>
      <c r="B4" s="869" t="s">
        <v>123</v>
      </c>
      <c r="C4" s="870"/>
      <c r="D4" s="871"/>
      <c r="E4" s="860" t="s">
        <v>124</v>
      </c>
      <c r="F4" s="861"/>
      <c r="G4" s="872"/>
      <c r="H4" s="881" t="s">
        <v>125</v>
      </c>
      <c r="I4" s="881"/>
      <c r="J4" s="882"/>
    </row>
    <row r="5" spans="1:20" s="128" customFormat="1" ht="21" customHeight="1">
      <c r="A5" s="864"/>
      <c r="B5" s="130" t="s">
        <v>9</v>
      </c>
      <c r="C5" s="130" t="s">
        <v>10</v>
      </c>
      <c r="D5" s="130" t="s">
        <v>11</v>
      </c>
      <c r="E5" s="130" t="s">
        <v>9</v>
      </c>
      <c r="F5" s="130" t="s">
        <v>10</v>
      </c>
      <c r="G5" s="130" t="s">
        <v>11</v>
      </c>
      <c r="H5" s="130" t="s">
        <v>9</v>
      </c>
      <c r="I5" s="130" t="s">
        <v>10</v>
      </c>
      <c r="J5" s="131" t="s">
        <v>11</v>
      </c>
    </row>
    <row r="6" spans="1:20" s="128" customFormat="1" ht="21" customHeight="1">
      <c r="A6" s="132" t="s">
        <v>42</v>
      </c>
      <c r="B6" s="133">
        <v>6021</v>
      </c>
      <c r="C6" s="133">
        <v>5816</v>
      </c>
      <c r="D6" s="133">
        <f t="shared" ref="D6:D12" si="0">SUM(B6:C6)</f>
        <v>11837</v>
      </c>
      <c r="E6" s="133">
        <v>3543</v>
      </c>
      <c r="F6" s="133">
        <v>3386</v>
      </c>
      <c r="G6" s="133">
        <f t="shared" ref="G6:G12" si="1">SUM(E6:F6)</f>
        <v>6929</v>
      </c>
      <c r="H6" s="908">
        <f t="shared" ref="H6:J12" si="2">E6/B6*100</f>
        <v>58.844045839561531</v>
      </c>
      <c r="I6" s="908">
        <f t="shared" si="2"/>
        <v>58.218707015130676</v>
      </c>
      <c r="J6" s="909">
        <f t="shared" si="2"/>
        <v>58.536791416744109</v>
      </c>
    </row>
    <row r="7" spans="1:20" s="128" customFormat="1" ht="21" customHeight="1">
      <c r="A7" s="132" t="s">
        <v>43</v>
      </c>
      <c r="B7" s="133">
        <v>9428</v>
      </c>
      <c r="C7" s="133">
        <v>9854</v>
      </c>
      <c r="D7" s="133">
        <f t="shared" si="0"/>
        <v>19282</v>
      </c>
      <c r="E7" s="133">
        <v>4891</v>
      </c>
      <c r="F7" s="133">
        <v>5052</v>
      </c>
      <c r="G7" s="133">
        <f t="shared" si="1"/>
        <v>9943</v>
      </c>
      <c r="H7" s="908">
        <f t="shared" si="2"/>
        <v>51.877386508273226</v>
      </c>
      <c r="I7" s="908">
        <f t="shared" si="2"/>
        <v>51.26852039780799</v>
      </c>
      <c r="J7" s="909">
        <f t="shared" si="2"/>
        <v>51.566227569754176</v>
      </c>
    </row>
    <row r="8" spans="1:20" s="128" customFormat="1" ht="21" customHeight="1">
      <c r="A8" s="132" t="s">
        <v>44</v>
      </c>
      <c r="B8" s="133">
        <v>2047</v>
      </c>
      <c r="C8" s="133">
        <v>2152</v>
      </c>
      <c r="D8" s="133">
        <f t="shared" si="0"/>
        <v>4199</v>
      </c>
      <c r="E8" s="133">
        <v>1293</v>
      </c>
      <c r="F8" s="133">
        <v>1416</v>
      </c>
      <c r="G8" s="133">
        <f t="shared" si="1"/>
        <v>2709</v>
      </c>
      <c r="H8" s="908">
        <f t="shared" si="2"/>
        <v>63.165608207132387</v>
      </c>
      <c r="I8" s="908">
        <f t="shared" si="2"/>
        <v>65.79925650557621</v>
      </c>
      <c r="J8" s="909">
        <f t="shared" si="2"/>
        <v>64.515360800190521</v>
      </c>
    </row>
    <row r="9" spans="1:20" s="128" customFormat="1" ht="21" customHeight="1">
      <c r="A9" s="132" t="s">
        <v>45</v>
      </c>
      <c r="B9" s="133">
        <v>1974</v>
      </c>
      <c r="C9" s="133">
        <v>1986</v>
      </c>
      <c r="D9" s="133">
        <f t="shared" si="0"/>
        <v>3960</v>
      </c>
      <c r="E9" s="133">
        <v>1031</v>
      </c>
      <c r="F9" s="133">
        <v>1091</v>
      </c>
      <c r="G9" s="133">
        <f t="shared" si="1"/>
        <v>2122</v>
      </c>
      <c r="H9" s="908">
        <f t="shared" si="2"/>
        <v>52.228976697061803</v>
      </c>
      <c r="I9" s="908">
        <f t="shared" si="2"/>
        <v>54.934541792547833</v>
      </c>
      <c r="J9" s="909">
        <f t="shared" si="2"/>
        <v>53.585858585858581</v>
      </c>
    </row>
    <row r="10" spans="1:20" s="128" customFormat="1" ht="21" customHeight="1">
      <c r="A10" s="132" t="s">
        <v>46</v>
      </c>
      <c r="B10" s="133">
        <f>SUM(B6:B9)</f>
        <v>19470</v>
      </c>
      <c r="C10" s="133">
        <f>SUM(C6:C9)</f>
        <v>19808</v>
      </c>
      <c r="D10" s="133">
        <f t="shared" si="0"/>
        <v>39278</v>
      </c>
      <c r="E10" s="133">
        <f>SUM(E6:E9)</f>
        <v>10758</v>
      </c>
      <c r="F10" s="133">
        <f>SUM(F6:F9)</f>
        <v>10945</v>
      </c>
      <c r="G10" s="133">
        <f t="shared" si="1"/>
        <v>21703</v>
      </c>
      <c r="H10" s="908">
        <f t="shared" si="2"/>
        <v>55.254237288135585</v>
      </c>
      <c r="I10" s="908">
        <f t="shared" si="2"/>
        <v>55.255452342487885</v>
      </c>
      <c r="J10" s="909">
        <f t="shared" si="2"/>
        <v>55.254850043281223</v>
      </c>
    </row>
    <row r="11" spans="1:20" s="128" customFormat="1" ht="21" customHeight="1">
      <c r="A11" s="132" t="s">
        <v>47</v>
      </c>
      <c r="B11" s="133">
        <v>9940</v>
      </c>
      <c r="C11" s="133">
        <v>10871</v>
      </c>
      <c r="D11" s="133">
        <f t="shared" si="0"/>
        <v>20811</v>
      </c>
      <c r="E11" s="133">
        <v>4772</v>
      </c>
      <c r="F11" s="133">
        <v>5007</v>
      </c>
      <c r="G11" s="133">
        <f t="shared" si="1"/>
        <v>9779</v>
      </c>
      <c r="H11" s="908">
        <f t="shared" si="2"/>
        <v>48.008048289738433</v>
      </c>
      <c r="I11" s="908">
        <f t="shared" si="2"/>
        <v>46.058320301720173</v>
      </c>
      <c r="J11" s="909">
        <f t="shared" si="2"/>
        <v>46.989572822065256</v>
      </c>
    </row>
    <row r="12" spans="1:20" s="128" customFormat="1" ht="21" customHeight="1" thickBot="1">
      <c r="A12" s="134" t="s">
        <v>122</v>
      </c>
      <c r="B12" s="528">
        <f>SUM(B10:B11)</f>
        <v>29410</v>
      </c>
      <c r="C12" s="528">
        <f>SUM(C10:C11)</f>
        <v>30679</v>
      </c>
      <c r="D12" s="528">
        <f t="shared" si="0"/>
        <v>60089</v>
      </c>
      <c r="E12" s="528">
        <f>SUM(E10:E11)</f>
        <v>15530</v>
      </c>
      <c r="F12" s="528">
        <f>SUM(F10:F11)</f>
        <v>15952</v>
      </c>
      <c r="G12" s="528">
        <f t="shared" si="1"/>
        <v>31482</v>
      </c>
      <c r="H12" s="911">
        <f t="shared" si="2"/>
        <v>52.805168310098608</v>
      </c>
      <c r="I12" s="911">
        <f t="shared" si="2"/>
        <v>51.996479676651788</v>
      </c>
      <c r="J12" s="912">
        <f t="shared" si="2"/>
        <v>52.392284777579924</v>
      </c>
    </row>
    <row r="13" spans="1:20" s="128" customFormat="1" ht="21" customHeight="1">
      <c r="A13" s="135"/>
      <c r="B13" s="136"/>
      <c r="C13" s="136"/>
      <c r="D13" s="136"/>
      <c r="E13" s="136"/>
      <c r="F13" s="136"/>
      <c r="G13" s="136"/>
      <c r="H13" s="137"/>
      <c r="I13" s="137"/>
      <c r="J13" s="137"/>
    </row>
    <row r="14" spans="1:20" s="128" customFormat="1" ht="21" customHeight="1" thickBot="1"/>
    <row r="15" spans="1:20" s="128" customFormat="1" ht="21" customHeight="1">
      <c r="A15" s="877" t="s">
        <v>110</v>
      </c>
      <c r="B15" s="883" t="s">
        <v>239</v>
      </c>
      <c r="C15" s="883"/>
      <c r="D15" s="883"/>
      <c r="E15" s="883"/>
      <c r="F15" s="883"/>
      <c r="G15" s="883"/>
      <c r="H15" s="883"/>
      <c r="I15" s="883"/>
      <c r="J15" s="883"/>
      <c r="K15" s="883"/>
      <c r="L15" s="883"/>
      <c r="M15" s="883"/>
      <c r="N15" s="883"/>
      <c r="O15" s="883"/>
      <c r="P15" s="884"/>
      <c r="Q15" s="135"/>
      <c r="R15" s="135"/>
      <c r="S15" s="135"/>
      <c r="T15" s="135"/>
    </row>
    <row r="16" spans="1:20" s="128" customFormat="1" ht="30" customHeight="1">
      <c r="A16" s="878"/>
      <c r="B16" s="924" t="s">
        <v>488</v>
      </c>
      <c r="C16" s="924" t="s">
        <v>489</v>
      </c>
      <c r="D16" s="924" t="s">
        <v>490</v>
      </c>
      <c r="E16" s="924" t="s">
        <v>491</v>
      </c>
      <c r="F16" s="924" t="s">
        <v>492</v>
      </c>
      <c r="G16" s="924" t="s">
        <v>493</v>
      </c>
      <c r="H16" s="924" t="s">
        <v>494</v>
      </c>
      <c r="I16" s="924" t="s">
        <v>495</v>
      </c>
      <c r="J16" s="924" t="s">
        <v>496</v>
      </c>
      <c r="K16" s="924" t="s">
        <v>497</v>
      </c>
      <c r="L16" s="924" t="s">
        <v>498</v>
      </c>
      <c r="M16" s="924" t="s">
        <v>499</v>
      </c>
      <c r="N16" s="924" t="s">
        <v>500</v>
      </c>
      <c r="O16" s="924" t="s">
        <v>501</v>
      </c>
      <c r="P16" s="925" t="s">
        <v>502</v>
      </c>
      <c r="Q16" s="654"/>
      <c r="R16" s="654"/>
      <c r="S16" s="654"/>
      <c r="T16" s="654"/>
    </row>
    <row r="17" spans="1:20" s="128" customFormat="1" ht="30" customHeight="1">
      <c r="A17" s="878"/>
      <c r="B17" s="924"/>
      <c r="C17" s="924"/>
      <c r="D17" s="924"/>
      <c r="E17" s="924"/>
      <c r="F17" s="924"/>
      <c r="G17" s="924"/>
      <c r="H17" s="924"/>
      <c r="I17" s="924"/>
      <c r="J17" s="924"/>
      <c r="K17" s="924"/>
      <c r="L17" s="924"/>
      <c r="M17" s="924"/>
      <c r="N17" s="924"/>
      <c r="O17" s="924"/>
      <c r="P17" s="925"/>
      <c r="Q17" s="655"/>
      <c r="R17" s="655"/>
      <c r="S17" s="655"/>
      <c r="T17" s="655"/>
    </row>
    <row r="18" spans="1:20" s="128" customFormat="1" ht="21" customHeight="1">
      <c r="A18" s="132" t="s">
        <v>42</v>
      </c>
      <c r="B18" s="926">
        <v>23</v>
      </c>
      <c r="C18" s="926">
        <v>481</v>
      </c>
      <c r="D18" s="926">
        <v>300.005</v>
      </c>
      <c r="E18" s="926">
        <v>610</v>
      </c>
      <c r="F18" s="926">
        <v>25</v>
      </c>
      <c r="G18" s="926">
        <v>985.05700000000002</v>
      </c>
      <c r="H18" s="926">
        <v>163.27500000000001</v>
      </c>
      <c r="I18" s="926">
        <v>165</v>
      </c>
      <c r="J18" s="926">
        <v>13</v>
      </c>
      <c r="K18" s="926">
        <v>500</v>
      </c>
      <c r="L18" s="926">
        <v>25</v>
      </c>
      <c r="M18" s="926">
        <v>3117.6579999999999</v>
      </c>
      <c r="N18" s="926">
        <v>60</v>
      </c>
      <c r="O18" s="926">
        <v>144</v>
      </c>
      <c r="P18" s="927">
        <v>7</v>
      </c>
      <c r="Q18" s="656"/>
      <c r="R18" s="656"/>
      <c r="S18" s="656"/>
      <c r="T18" s="656"/>
    </row>
    <row r="19" spans="1:20" s="128" customFormat="1" ht="21" customHeight="1">
      <c r="A19" s="132" t="s">
        <v>43</v>
      </c>
      <c r="B19" s="926">
        <v>22</v>
      </c>
      <c r="C19" s="926">
        <v>686</v>
      </c>
      <c r="D19" s="926">
        <v>491.03800000000001</v>
      </c>
      <c r="E19" s="926">
        <v>1099</v>
      </c>
      <c r="F19" s="926">
        <v>35</v>
      </c>
      <c r="G19" s="926">
        <v>1938.471</v>
      </c>
      <c r="H19" s="926">
        <v>322.52800000000002</v>
      </c>
      <c r="I19" s="926">
        <v>240</v>
      </c>
      <c r="J19" s="926">
        <v>23</v>
      </c>
      <c r="K19" s="926">
        <v>469</v>
      </c>
      <c r="L19" s="926">
        <v>21</v>
      </c>
      <c r="M19" s="926">
        <v>3907.9609999999998</v>
      </c>
      <c r="N19" s="926">
        <v>103</v>
      </c>
      <c r="O19" s="926">
        <v>218</v>
      </c>
      <c r="P19" s="927">
        <v>6</v>
      </c>
      <c r="Q19" s="656"/>
      <c r="R19" s="656"/>
      <c r="S19" s="656"/>
      <c r="T19" s="656"/>
    </row>
    <row r="20" spans="1:20" s="128" customFormat="1" ht="21" customHeight="1">
      <c r="A20" s="132" t="s">
        <v>44</v>
      </c>
      <c r="B20" s="926">
        <v>3</v>
      </c>
      <c r="C20" s="926">
        <v>136</v>
      </c>
      <c r="D20" s="926">
        <v>95.05</v>
      </c>
      <c r="E20" s="926">
        <v>298</v>
      </c>
      <c r="F20" s="926">
        <v>11</v>
      </c>
      <c r="G20" s="926">
        <v>449.37900000000002</v>
      </c>
      <c r="H20" s="926">
        <v>50.62</v>
      </c>
      <c r="I20" s="926">
        <v>55</v>
      </c>
      <c r="J20" s="926">
        <v>5</v>
      </c>
      <c r="K20" s="926">
        <v>122</v>
      </c>
      <c r="L20" s="926">
        <v>8</v>
      </c>
      <c r="M20" s="926">
        <v>1296.9490000000001</v>
      </c>
      <c r="N20" s="926">
        <v>19</v>
      </c>
      <c r="O20" s="926">
        <v>42</v>
      </c>
      <c r="P20" s="927">
        <v>1</v>
      </c>
      <c r="Q20" s="656"/>
      <c r="R20" s="656"/>
      <c r="S20" s="656"/>
      <c r="T20" s="656"/>
    </row>
    <row r="21" spans="1:20" s="128" customFormat="1" ht="21" customHeight="1">
      <c r="A21" s="132" t="s">
        <v>45</v>
      </c>
      <c r="B21" s="926">
        <v>3</v>
      </c>
      <c r="C21" s="926">
        <v>146</v>
      </c>
      <c r="D21" s="926">
        <v>70.048000000000002</v>
      </c>
      <c r="E21" s="926">
        <v>444</v>
      </c>
      <c r="F21" s="926">
        <v>8</v>
      </c>
      <c r="G21" s="926">
        <v>295.81700000000001</v>
      </c>
      <c r="H21" s="926">
        <v>39.182000000000002</v>
      </c>
      <c r="I21" s="926">
        <v>51</v>
      </c>
      <c r="J21" s="926">
        <v>3</v>
      </c>
      <c r="K21" s="926">
        <v>86</v>
      </c>
      <c r="L21" s="926">
        <v>2</v>
      </c>
      <c r="M21" s="926">
        <v>817.95100000000002</v>
      </c>
      <c r="N21" s="926">
        <v>20</v>
      </c>
      <c r="O21" s="926">
        <v>46</v>
      </c>
      <c r="P21" s="927">
        <v>0</v>
      </c>
      <c r="Q21" s="656"/>
      <c r="R21" s="656"/>
      <c r="S21" s="656"/>
      <c r="T21" s="656"/>
    </row>
    <row r="22" spans="1:20" s="139" customFormat="1" ht="21" customHeight="1">
      <c r="A22" s="138" t="s">
        <v>46</v>
      </c>
      <c r="B22" s="926">
        <f t="shared" ref="B22:H22" si="3">SUM(B18:B21)</f>
        <v>51</v>
      </c>
      <c r="C22" s="926">
        <f t="shared" si="3"/>
        <v>1449</v>
      </c>
      <c r="D22" s="926">
        <f t="shared" si="3"/>
        <v>956.14099999999996</v>
      </c>
      <c r="E22" s="926">
        <f t="shared" si="3"/>
        <v>2451</v>
      </c>
      <c r="F22" s="926">
        <f t="shared" si="3"/>
        <v>79</v>
      </c>
      <c r="G22" s="926">
        <f t="shared" si="3"/>
        <v>3668.7240000000002</v>
      </c>
      <c r="H22" s="926">
        <f t="shared" si="3"/>
        <v>575.60500000000002</v>
      </c>
      <c r="I22" s="926">
        <f t="shared" ref="I22:N22" si="4">SUM(I18:I21)</f>
        <v>511</v>
      </c>
      <c r="J22" s="926">
        <f t="shared" si="4"/>
        <v>44</v>
      </c>
      <c r="K22" s="926">
        <f t="shared" si="4"/>
        <v>1177</v>
      </c>
      <c r="L22" s="926">
        <f t="shared" si="4"/>
        <v>56</v>
      </c>
      <c r="M22" s="926">
        <f t="shared" si="4"/>
        <v>9140.5190000000002</v>
      </c>
      <c r="N22" s="926">
        <f t="shared" si="4"/>
        <v>202</v>
      </c>
      <c r="O22" s="926">
        <f t="shared" ref="O22:P22" si="5">SUM(O18:O21)</f>
        <v>450</v>
      </c>
      <c r="P22" s="927">
        <f t="shared" si="5"/>
        <v>14</v>
      </c>
      <c r="Q22" s="656"/>
      <c r="R22" s="656"/>
      <c r="S22" s="656"/>
      <c r="T22" s="656"/>
    </row>
    <row r="23" spans="1:20" s="128" customFormat="1" ht="21" customHeight="1">
      <c r="A23" s="132" t="s">
        <v>47</v>
      </c>
      <c r="B23" s="926">
        <v>44</v>
      </c>
      <c r="C23" s="926">
        <v>665.99900000000002</v>
      </c>
      <c r="D23" s="926">
        <v>399.125</v>
      </c>
      <c r="E23" s="926">
        <v>868</v>
      </c>
      <c r="F23" s="926">
        <v>25</v>
      </c>
      <c r="G23" s="926">
        <v>1461.845</v>
      </c>
      <c r="H23" s="926">
        <v>229.154</v>
      </c>
      <c r="I23" s="926">
        <v>211</v>
      </c>
      <c r="J23" s="926">
        <v>17</v>
      </c>
      <c r="K23" s="926">
        <v>811</v>
      </c>
      <c r="L23" s="926">
        <v>32</v>
      </c>
      <c r="M23" s="926">
        <v>4202.8729999999996</v>
      </c>
      <c r="N23" s="926">
        <v>111</v>
      </c>
      <c r="O23" s="926">
        <v>195</v>
      </c>
      <c r="P23" s="927">
        <v>10</v>
      </c>
      <c r="Q23" s="656"/>
      <c r="R23" s="656"/>
      <c r="S23" s="656"/>
      <c r="T23" s="656"/>
    </row>
    <row r="24" spans="1:20" s="139" customFormat="1" ht="21" customHeight="1" thickBot="1">
      <c r="A24" s="140" t="s">
        <v>122</v>
      </c>
      <c r="B24" s="928">
        <f t="shared" ref="B24:H24" si="6">SUM(B22:B23)</f>
        <v>95</v>
      </c>
      <c r="C24" s="928">
        <f t="shared" si="6"/>
        <v>2114.9989999999998</v>
      </c>
      <c r="D24" s="928">
        <f t="shared" si="6"/>
        <v>1355.2660000000001</v>
      </c>
      <c r="E24" s="928">
        <f t="shared" si="6"/>
        <v>3319</v>
      </c>
      <c r="F24" s="928">
        <f t="shared" si="6"/>
        <v>104</v>
      </c>
      <c r="G24" s="928">
        <f t="shared" si="6"/>
        <v>5130.5690000000004</v>
      </c>
      <c r="H24" s="928">
        <f t="shared" si="6"/>
        <v>804.75900000000001</v>
      </c>
      <c r="I24" s="928">
        <f t="shared" ref="I24:N24" si="7">SUM(I22:I23)</f>
        <v>722</v>
      </c>
      <c r="J24" s="928">
        <f t="shared" si="7"/>
        <v>61</v>
      </c>
      <c r="K24" s="928">
        <f t="shared" si="7"/>
        <v>1988</v>
      </c>
      <c r="L24" s="928">
        <f t="shared" si="7"/>
        <v>88</v>
      </c>
      <c r="M24" s="928">
        <f t="shared" si="7"/>
        <v>13343.392</v>
      </c>
      <c r="N24" s="928">
        <f t="shared" si="7"/>
        <v>313</v>
      </c>
      <c r="O24" s="928">
        <f t="shared" ref="O24:P24" si="8">SUM(O22:O23)</f>
        <v>645</v>
      </c>
      <c r="P24" s="929">
        <f t="shared" si="8"/>
        <v>24</v>
      </c>
      <c r="Q24" s="656"/>
      <c r="R24" s="656"/>
      <c r="S24" s="656"/>
      <c r="T24" s="656"/>
    </row>
    <row r="25" spans="1:20" s="128" customFormat="1" ht="21" customHeight="1">
      <c r="A25" s="135"/>
      <c r="B25" s="141"/>
      <c r="C25" s="142"/>
      <c r="D25" s="142"/>
      <c r="E25" s="142"/>
      <c r="F25" s="20"/>
      <c r="G25" s="142"/>
      <c r="H25" s="141"/>
      <c r="I25" s="143"/>
      <c r="J25" s="143"/>
      <c r="K25" s="20"/>
    </row>
    <row r="26" spans="1:20" s="128" customFormat="1" ht="21" customHeight="1" thickBot="1">
      <c r="F26" s="144" t="s">
        <v>127</v>
      </c>
      <c r="K26" s="20"/>
    </row>
    <row r="27" spans="1:20" s="128" customFormat="1" ht="21" customHeight="1">
      <c r="A27" s="865" t="s">
        <v>110</v>
      </c>
      <c r="B27" s="866" t="s">
        <v>126</v>
      </c>
      <c r="C27" s="879"/>
      <c r="D27" s="880"/>
      <c r="E27" s="145"/>
      <c r="J27" s="125"/>
      <c r="K27" s="20"/>
    </row>
    <row r="28" spans="1:20" s="128" customFormat="1" ht="21" customHeight="1">
      <c r="A28" s="864"/>
      <c r="B28" s="146" t="s">
        <v>128</v>
      </c>
      <c r="C28" s="146" t="s">
        <v>129</v>
      </c>
      <c r="D28" s="147" t="s">
        <v>11</v>
      </c>
      <c r="E28" s="148"/>
      <c r="F28" s="124"/>
      <c r="G28" s="124"/>
      <c r="H28" s="124"/>
      <c r="I28" s="124"/>
      <c r="J28" s="124"/>
    </row>
    <row r="29" spans="1:20" s="128" customFormat="1" ht="21" customHeight="1">
      <c r="A29" s="132" t="s">
        <v>42</v>
      </c>
      <c r="B29" s="930">
        <v>6619</v>
      </c>
      <c r="C29" s="931">
        <v>310</v>
      </c>
      <c r="D29" s="932">
        <f>SUM(B29:C29)</f>
        <v>6929</v>
      </c>
      <c r="E29" s="149"/>
      <c r="F29" s="124"/>
      <c r="G29" s="124"/>
      <c r="H29" s="124"/>
      <c r="I29" s="124"/>
      <c r="J29" s="124"/>
    </row>
    <row r="30" spans="1:20" s="128" customFormat="1" ht="21" customHeight="1">
      <c r="A30" s="132" t="s">
        <v>43</v>
      </c>
      <c r="B30" s="930">
        <v>9582</v>
      </c>
      <c r="C30" s="931">
        <v>361</v>
      </c>
      <c r="D30" s="932">
        <f>SUM(B30:C30)</f>
        <v>9943</v>
      </c>
      <c r="E30" s="149"/>
      <c r="F30" s="124"/>
      <c r="G30" s="124"/>
      <c r="H30" s="124"/>
      <c r="I30" s="124"/>
      <c r="J30" s="124"/>
    </row>
    <row r="31" spans="1:20" s="128" customFormat="1" ht="21" customHeight="1">
      <c r="A31" s="132" t="s">
        <v>44</v>
      </c>
      <c r="B31" s="930">
        <v>2592</v>
      </c>
      <c r="C31" s="931">
        <v>117</v>
      </c>
      <c r="D31" s="932">
        <f>SUM(B31:C31)</f>
        <v>2709</v>
      </c>
      <c r="E31" s="149"/>
      <c r="F31" s="124"/>
      <c r="G31" s="124"/>
      <c r="H31" s="124"/>
      <c r="I31" s="124"/>
      <c r="J31" s="124"/>
    </row>
    <row r="32" spans="1:20" s="128" customFormat="1" ht="21" customHeight="1">
      <c r="A32" s="132" t="s">
        <v>45</v>
      </c>
      <c r="B32" s="930">
        <v>2033</v>
      </c>
      <c r="C32" s="931">
        <v>89</v>
      </c>
      <c r="D32" s="932">
        <f>SUM(B32:C32)</f>
        <v>2122</v>
      </c>
      <c r="E32" s="149"/>
      <c r="F32" s="124"/>
      <c r="G32" s="124"/>
      <c r="H32" s="124"/>
      <c r="I32" s="124"/>
      <c r="J32" s="124"/>
    </row>
    <row r="33" spans="1:12" s="128" customFormat="1" ht="21" customHeight="1">
      <c r="A33" s="132" t="s">
        <v>46</v>
      </c>
      <c r="B33" s="930">
        <f>SUM(B29:B32)</f>
        <v>20826</v>
      </c>
      <c r="C33" s="931">
        <f>SUM(C29:C32)</f>
        <v>877</v>
      </c>
      <c r="D33" s="932">
        <f>SUM(D29:D32)</f>
        <v>21703</v>
      </c>
      <c r="E33" s="150"/>
      <c r="F33" s="124"/>
      <c r="G33" s="124"/>
      <c r="H33" s="124"/>
      <c r="I33" s="124"/>
      <c r="J33" s="124"/>
    </row>
    <row r="34" spans="1:12" s="128" customFormat="1" ht="21" customHeight="1">
      <c r="A34" s="132" t="s">
        <v>47</v>
      </c>
      <c r="B34" s="930">
        <v>9284</v>
      </c>
      <c r="C34" s="931">
        <v>495</v>
      </c>
      <c r="D34" s="932">
        <f>SUM(B34:C34)</f>
        <v>9779</v>
      </c>
      <c r="E34" s="149"/>
      <c r="F34" s="124"/>
      <c r="G34" s="124"/>
      <c r="H34" s="124"/>
      <c r="I34" s="124"/>
      <c r="J34" s="124"/>
    </row>
    <row r="35" spans="1:12" s="128" customFormat="1" ht="21" customHeight="1" thickBot="1">
      <c r="A35" s="134" t="s">
        <v>122</v>
      </c>
      <c r="B35" s="933">
        <f>SUM(B33:B34)</f>
        <v>30110</v>
      </c>
      <c r="C35" s="934">
        <f>SUM(C33:C34)</f>
        <v>1372</v>
      </c>
      <c r="D35" s="935">
        <f>SUM(D33:D34)</f>
        <v>31482</v>
      </c>
      <c r="E35" s="150"/>
      <c r="F35" s="124"/>
      <c r="G35" s="124"/>
      <c r="H35" s="124"/>
      <c r="I35" s="124"/>
      <c r="J35" s="124"/>
    </row>
    <row r="36" spans="1:12" ht="21" customHeight="1">
      <c r="A36" s="875"/>
      <c r="B36" s="875"/>
      <c r="C36" s="875"/>
      <c r="D36" s="875"/>
      <c r="E36" s="151"/>
      <c r="F36" s="124"/>
      <c r="G36" s="124"/>
      <c r="H36" s="124"/>
      <c r="I36" s="124"/>
      <c r="J36" s="124"/>
    </row>
    <row r="37" spans="1:12" ht="20.149999999999999" customHeight="1">
      <c r="A37" s="876"/>
      <c r="B37" s="876"/>
      <c r="C37" s="876"/>
      <c r="D37" s="876"/>
      <c r="E37" s="151"/>
    </row>
    <row r="38" spans="1:12" ht="20.149999999999999" customHeight="1"/>
    <row r="39" spans="1:12" ht="20.149999999999999" customHeight="1"/>
    <row r="40" spans="1:12" ht="20.149999999999999" customHeight="1"/>
    <row r="41" spans="1:12" ht="20.149999999999999" customHeight="1"/>
    <row r="42" spans="1:12" ht="20.149999999999999" customHeight="1"/>
    <row r="43" spans="1:12" ht="20.149999999999999" customHeight="1"/>
    <row r="44" spans="1:12" ht="20.149999999999999" customHeight="1"/>
    <row r="45" spans="1:12" ht="20.149999999999999" customHeight="1"/>
    <row r="46" spans="1:12" ht="20.149999999999999" customHeight="1"/>
    <row r="47" spans="1:12" ht="20.149999999999999" customHeight="1">
      <c r="K47" s="152"/>
      <c r="L47" s="152"/>
    </row>
    <row r="48" spans="1:12" ht="20.149999999999999" customHeight="1">
      <c r="K48" s="152"/>
      <c r="L48" s="152"/>
    </row>
  </sheetData>
  <mergeCells count="24">
    <mergeCell ref="P16:P17"/>
    <mergeCell ref="O16:O17"/>
    <mergeCell ref="B15:P15"/>
    <mergeCell ref="L16:L17"/>
    <mergeCell ref="K16:K17"/>
    <mergeCell ref="M16:M17"/>
    <mergeCell ref="N16:N17"/>
    <mergeCell ref="H16:H17"/>
    <mergeCell ref="B4:D4"/>
    <mergeCell ref="I16:I17"/>
    <mergeCell ref="A36:D37"/>
    <mergeCell ref="J16:J17"/>
    <mergeCell ref="F16:F17"/>
    <mergeCell ref="A27:A28"/>
    <mergeCell ref="E16:E17"/>
    <mergeCell ref="A15:A17"/>
    <mergeCell ref="B27:D27"/>
    <mergeCell ref="A4:A5"/>
    <mergeCell ref="B16:B17"/>
    <mergeCell ref="C16:C17"/>
    <mergeCell ref="E4:G4"/>
    <mergeCell ref="H4:J4"/>
    <mergeCell ref="D16:D17"/>
    <mergeCell ref="G16:G17"/>
  </mergeCells>
  <phoneticPr fontId="2"/>
  <pageMargins left="0.78740157480314965" right="0.78740157480314965" top="0.78740157480314965" bottom="0.78740157480314965" header="0.51181102362204722" footer="0.35433070866141736"/>
  <pageSetup paperSize="9" scale="60" orientation="portrait" r:id="rId1"/>
  <headerFooter alignWithMargins="0">
    <oddFooter>&amp;C&amp;"ＭＳ Ｐ明朝,標準"&amp;16&amp;A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43"/>
  <sheetViews>
    <sheetView tabSelected="1" view="pageBreakPreview" zoomScaleNormal="100" zoomScaleSheetLayoutView="100" workbookViewId="0">
      <selection activeCell="O40" sqref="O40"/>
    </sheetView>
  </sheetViews>
  <sheetFormatPr defaultColWidth="9" defaultRowHeight="13"/>
  <cols>
    <col min="1" max="1" width="10.08984375" style="19" customWidth="1"/>
    <col min="2" max="2" width="12.6328125" style="19" customWidth="1"/>
    <col min="3" max="3" width="10.6328125" style="78" customWidth="1"/>
    <col min="4" max="4" width="10.08984375" style="79" customWidth="1"/>
    <col min="5" max="5" width="10.08984375" style="19" customWidth="1"/>
    <col min="6" max="6" width="12.6328125" style="19" customWidth="1"/>
    <col min="7" max="7" width="10.6328125" style="19" customWidth="1"/>
    <col min="8" max="8" width="10.08984375" style="79" customWidth="1"/>
    <col min="9" max="9" width="1.36328125" style="79" customWidth="1"/>
    <col min="10" max="16384" width="9" style="19"/>
  </cols>
  <sheetData>
    <row r="1" spans="1:9" ht="22.5" customHeight="1">
      <c r="A1" s="356" t="s">
        <v>375</v>
      </c>
      <c r="B1" s="357"/>
      <c r="C1" s="358"/>
      <c r="D1" s="359"/>
      <c r="E1" s="357"/>
      <c r="F1" s="357"/>
      <c r="G1" s="357"/>
      <c r="H1" s="359"/>
    </row>
    <row r="2" spans="1:9" ht="22.5" customHeight="1">
      <c r="A2" s="357"/>
      <c r="B2" s="357"/>
      <c r="C2" s="358"/>
      <c r="D2" s="359"/>
      <c r="E2" s="357"/>
      <c r="F2" s="357"/>
      <c r="G2" s="357"/>
      <c r="H2" s="359"/>
    </row>
    <row r="3" spans="1:9" ht="22.5" customHeight="1" thickBot="1">
      <c r="A3" s="360" t="s">
        <v>130</v>
      </c>
      <c r="B3" s="357"/>
      <c r="C3" s="358"/>
      <c r="D3" s="359"/>
      <c r="E3" s="357"/>
      <c r="F3" s="357"/>
      <c r="G3" s="357"/>
      <c r="H3" s="359"/>
    </row>
    <row r="4" spans="1:9" ht="22.5" customHeight="1">
      <c r="A4" s="361" t="s">
        <v>131</v>
      </c>
      <c r="B4" s="362" t="s">
        <v>132</v>
      </c>
      <c r="C4" s="363" t="s">
        <v>36</v>
      </c>
      <c r="D4" s="364" t="s">
        <v>133</v>
      </c>
      <c r="E4" s="361" t="s">
        <v>131</v>
      </c>
      <c r="F4" s="362" t="s">
        <v>132</v>
      </c>
      <c r="G4" s="363" t="s">
        <v>36</v>
      </c>
      <c r="H4" s="364" t="s">
        <v>133</v>
      </c>
      <c r="I4" s="84"/>
    </row>
    <row r="5" spans="1:9" ht="22.5" customHeight="1">
      <c r="A5" s="365">
        <v>17262</v>
      </c>
      <c r="B5" s="366" t="s">
        <v>134</v>
      </c>
      <c r="C5" s="367">
        <v>3440</v>
      </c>
      <c r="D5" s="368" t="s">
        <v>24</v>
      </c>
      <c r="E5" s="365">
        <v>30213</v>
      </c>
      <c r="F5" s="366" t="s">
        <v>135</v>
      </c>
      <c r="G5" s="367">
        <v>11053</v>
      </c>
      <c r="H5" s="368" t="s">
        <v>24</v>
      </c>
      <c r="I5" s="84"/>
    </row>
    <row r="6" spans="1:9" ht="22.5" customHeight="1">
      <c r="A6" s="369"/>
      <c r="B6" s="370" t="s">
        <v>136</v>
      </c>
      <c r="C6" s="371">
        <v>2513</v>
      </c>
      <c r="D6" s="372" t="s">
        <v>238</v>
      </c>
      <c r="E6" s="369"/>
      <c r="F6" s="370" t="s">
        <v>140</v>
      </c>
      <c r="G6" s="371">
        <v>6137</v>
      </c>
      <c r="H6" s="372" t="s">
        <v>238</v>
      </c>
      <c r="I6" s="84"/>
    </row>
    <row r="7" spans="1:9" ht="22.5" customHeight="1">
      <c r="A7" s="365">
        <v>18741</v>
      </c>
      <c r="B7" s="366" t="s">
        <v>136</v>
      </c>
      <c r="C7" s="367">
        <v>4978</v>
      </c>
      <c r="D7" s="368" t="s">
        <v>24</v>
      </c>
      <c r="E7" s="373">
        <v>31676</v>
      </c>
      <c r="F7" s="366" t="s">
        <v>142</v>
      </c>
      <c r="G7" s="367">
        <v>11486</v>
      </c>
      <c r="H7" s="368" t="s">
        <v>24</v>
      </c>
      <c r="I7" s="84"/>
    </row>
    <row r="8" spans="1:9" ht="22.5" customHeight="1">
      <c r="A8" s="369"/>
      <c r="B8" s="370" t="s">
        <v>134</v>
      </c>
      <c r="C8" s="371">
        <v>4356</v>
      </c>
      <c r="D8" s="372" t="s">
        <v>238</v>
      </c>
      <c r="E8" s="369"/>
      <c r="F8" s="370" t="s">
        <v>143</v>
      </c>
      <c r="G8" s="371">
        <v>4148</v>
      </c>
      <c r="H8" s="372" t="s">
        <v>238</v>
      </c>
      <c r="I8" s="84"/>
    </row>
    <row r="9" spans="1:9" ht="22.5" customHeight="1">
      <c r="A9" s="373">
        <v>20199</v>
      </c>
      <c r="B9" s="366" t="s">
        <v>136</v>
      </c>
      <c r="C9" s="367">
        <v>5273</v>
      </c>
      <c r="D9" s="368" t="s">
        <v>24</v>
      </c>
      <c r="E9" s="373">
        <v>33125</v>
      </c>
      <c r="F9" s="366" t="s">
        <v>142</v>
      </c>
      <c r="G9" s="367">
        <v>11775</v>
      </c>
      <c r="H9" s="368" t="s">
        <v>24</v>
      </c>
      <c r="I9" s="84"/>
    </row>
    <row r="10" spans="1:9" ht="22.5" customHeight="1">
      <c r="A10" s="369"/>
      <c r="B10" s="370" t="s">
        <v>139</v>
      </c>
      <c r="C10" s="371">
        <v>4773</v>
      </c>
      <c r="D10" s="372" t="s">
        <v>238</v>
      </c>
      <c r="E10" s="369"/>
      <c r="F10" s="370" t="s">
        <v>144</v>
      </c>
      <c r="G10" s="371">
        <v>2769</v>
      </c>
      <c r="H10" s="372" t="s">
        <v>145</v>
      </c>
      <c r="I10" s="84"/>
    </row>
    <row r="11" spans="1:9" ht="22.5" customHeight="1">
      <c r="A11" s="373">
        <v>21078</v>
      </c>
      <c r="B11" s="366" t="s">
        <v>141</v>
      </c>
      <c r="C11" s="367">
        <v>8202</v>
      </c>
      <c r="D11" s="368" t="s">
        <v>24</v>
      </c>
      <c r="E11" s="373">
        <v>34588</v>
      </c>
      <c r="F11" s="366" t="s">
        <v>142</v>
      </c>
      <c r="G11" s="367">
        <v>11551</v>
      </c>
      <c r="H11" s="368" t="s">
        <v>24</v>
      </c>
      <c r="I11" s="84"/>
    </row>
    <row r="12" spans="1:9" ht="22.5" customHeight="1">
      <c r="A12" s="369"/>
      <c r="B12" s="370" t="s">
        <v>136</v>
      </c>
      <c r="C12" s="371">
        <v>5633</v>
      </c>
      <c r="D12" s="372" t="s">
        <v>238</v>
      </c>
      <c r="E12" s="365"/>
      <c r="F12" s="374" t="s">
        <v>148</v>
      </c>
      <c r="G12" s="375">
        <v>9105</v>
      </c>
      <c r="H12" s="376" t="s">
        <v>238</v>
      </c>
      <c r="I12" s="84"/>
    </row>
    <row r="13" spans="1:9" ht="22.5" customHeight="1">
      <c r="A13" s="373">
        <v>22534</v>
      </c>
      <c r="B13" s="366" t="s">
        <v>141</v>
      </c>
      <c r="C13" s="367">
        <v>11303</v>
      </c>
      <c r="D13" s="368" t="s">
        <v>24</v>
      </c>
      <c r="E13" s="365"/>
      <c r="F13" s="370" t="s">
        <v>144</v>
      </c>
      <c r="G13" s="371">
        <v>589</v>
      </c>
      <c r="H13" s="372" t="s">
        <v>145</v>
      </c>
      <c r="I13" s="84"/>
    </row>
    <row r="14" spans="1:9" ht="22.5" customHeight="1">
      <c r="A14" s="377"/>
      <c r="B14" s="370" t="s">
        <v>136</v>
      </c>
      <c r="C14" s="371">
        <v>8174</v>
      </c>
      <c r="D14" s="372" t="s">
        <v>238</v>
      </c>
      <c r="E14" s="373">
        <v>36051</v>
      </c>
      <c r="F14" s="366" t="s">
        <v>149</v>
      </c>
      <c r="G14" s="367">
        <v>12781</v>
      </c>
      <c r="H14" s="368" t="s">
        <v>24</v>
      </c>
      <c r="I14" s="84"/>
    </row>
    <row r="15" spans="1:9" ht="22.5" customHeight="1">
      <c r="A15" s="373">
        <v>23653</v>
      </c>
      <c r="B15" s="366" t="s">
        <v>146</v>
      </c>
      <c r="C15" s="367">
        <v>8175</v>
      </c>
      <c r="D15" s="368" t="s">
        <v>24</v>
      </c>
      <c r="E15" s="377"/>
      <c r="F15" s="370" t="s">
        <v>142</v>
      </c>
      <c r="G15" s="371">
        <v>7753</v>
      </c>
      <c r="H15" s="372" t="s">
        <v>238</v>
      </c>
      <c r="I15" s="84"/>
    </row>
    <row r="16" spans="1:9" ht="22.5" customHeight="1">
      <c r="A16" s="365"/>
      <c r="B16" s="374" t="s">
        <v>147</v>
      </c>
      <c r="C16" s="375">
        <v>6783</v>
      </c>
      <c r="D16" s="376" t="s">
        <v>238</v>
      </c>
      <c r="E16" s="373">
        <v>37514</v>
      </c>
      <c r="F16" s="366" t="s">
        <v>149</v>
      </c>
      <c r="G16" s="367">
        <v>10951</v>
      </c>
      <c r="H16" s="368" t="s">
        <v>24</v>
      </c>
      <c r="I16" s="84"/>
    </row>
    <row r="17" spans="1:9" ht="22.5" customHeight="1">
      <c r="A17" s="377"/>
      <c r="B17" s="370" t="s">
        <v>136</v>
      </c>
      <c r="C17" s="371">
        <v>3113</v>
      </c>
      <c r="D17" s="372" t="s">
        <v>238</v>
      </c>
      <c r="E17" s="365"/>
      <c r="F17" s="374" t="s">
        <v>151</v>
      </c>
      <c r="G17" s="375">
        <v>2651</v>
      </c>
      <c r="H17" s="376" t="s">
        <v>238</v>
      </c>
      <c r="I17" s="84"/>
    </row>
    <row r="18" spans="1:9" ht="22.5" customHeight="1">
      <c r="A18" s="373">
        <v>25110</v>
      </c>
      <c r="B18" s="366" t="s">
        <v>146</v>
      </c>
      <c r="C18" s="378">
        <v>10797</v>
      </c>
      <c r="D18" s="368" t="s">
        <v>24</v>
      </c>
      <c r="E18" s="373">
        <v>38970</v>
      </c>
      <c r="F18" s="366" t="s">
        <v>207</v>
      </c>
      <c r="G18" s="379" t="s">
        <v>158</v>
      </c>
      <c r="H18" s="368" t="s">
        <v>24</v>
      </c>
      <c r="I18" s="84"/>
    </row>
    <row r="19" spans="1:9" ht="22.5" customHeight="1">
      <c r="A19" s="365"/>
      <c r="B19" s="380" t="s">
        <v>150</v>
      </c>
      <c r="C19" s="381">
        <v>2565</v>
      </c>
      <c r="D19" s="372" t="s">
        <v>145</v>
      </c>
      <c r="E19" s="382">
        <v>40433</v>
      </c>
      <c r="F19" s="383" t="s">
        <v>207</v>
      </c>
      <c r="G19" s="384" t="s">
        <v>158</v>
      </c>
      <c r="H19" s="385" t="s">
        <v>24</v>
      </c>
      <c r="I19" s="84"/>
    </row>
    <row r="20" spans="1:9" ht="22.5" customHeight="1">
      <c r="A20" s="373">
        <v>26559</v>
      </c>
      <c r="B20" s="366" t="s">
        <v>146</v>
      </c>
      <c r="C20" s="378">
        <v>10926</v>
      </c>
      <c r="D20" s="368" t="s">
        <v>24</v>
      </c>
      <c r="E20" s="365">
        <v>41896</v>
      </c>
      <c r="F20" s="366" t="s">
        <v>207</v>
      </c>
      <c r="G20" s="367">
        <v>8456</v>
      </c>
      <c r="H20" s="368" t="s">
        <v>24</v>
      </c>
      <c r="I20" s="84"/>
    </row>
    <row r="21" spans="1:9" ht="22.5" customHeight="1">
      <c r="A21" s="365"/>
      <c r="B21" s="386" t="s">
        <v>150</v>
      </c>
      <c r="C21" s="387">
        <v>2827</v>
      </c>
      <c r="D21" s="372" t="s">
        <v>145</v>
      </c>
      <c r="E21" s="377"/>
      <c r="F21" s="370" t="s">
        <v>294</v>
      </c>
      <c r="G21" s="371">
        <v>4646</v>
      </c>
      <c r="H21" s="372" t="s">
        <v>227</v>
      </c>
      <c r="I21" s="84"/>
    </row>
    <row r="22" spans="1:9" ht="22.5" customHeight="1">
      <c r="A22" s="373">
        <v>27301</v>
      </c>
      <c r="B22" s="366" t="s">
        <v>135</v>
      </c>
      <c r="C22" s="378">
        <v>12696</v>
      </c>
      <c r="D22" s="368" t="s">
        <v>24</v>
      </c>
      <c r="E22" s="365">
        <v>43352</v>
      </c>
      <c r="F22" s="388" t="s">
        <v>391</v>
      </c>
      <c r="G22" s="389">
        <v>7328</v>
      </c>
      <c r="H22" s="390" t="s">
        <v>24</v>
      </c>
      <c r="I22" s="84"/>
    </row>
    <row r="23" spans="1:9" ht="22.5" customHeight="1">
      <c r="A23" s="369"/>
      <c r="B23" s="380" t="s">
        <v>137</v>
      </c>
      <c r="C23" s="381">
        <v>9949</v>
      </c>
      <c r="D23" s="372" t="s">
        <v>238</v>
      </c>
      <c r="E23" s="365"/>
      <c r="F23" s="374" t="s">
        <v>392</v>
      </c>
      <c r="G23" s="375">
        <v>3274</v>
      </c>
      <c r="H23" s="376" t="s">
        <v>227</v>
      </c>
      <c r="I23" s="84"/>
    </row>
    <row r="24" spans="1:9" ht="22.5" customHeight="1" thickBot="1">
      <c r="A24" s="365">
        <v>28743</v>
      </c>
      <c r="B24" s="388" t="s">
        <v>135</v>
      </c>
      <c r="C24" s="389">
        <v>11781</v>
      </c>
      <c r="D24" s="390" t="s">
        <v>24</v>
      </c>
      <c r="E24" s="109">
        <v>44815</v>
      </c>
      <c r="F24" s="106" t="s">
        <v>391</v>
      </c>
      <c r="G24" s="107" t="s">
        <v>158</v>
      </c>
      <c r="H24" s="108" t="s">
        <v>24</v>
      </c>
      <c r="I24" s="84"/>
    </row>
    <row r="25" spans="1:9" ht="22.5" customHeight="1" thickBot="1">
      <c r="A25" s="394"/>
      <c r="B25" s="391" t="s">
        <v>138</v>
      </c>
      <c r="C25" s="392">
        <v>5631</v>
      </c>
      <c r="D25" s="393" t="s">
        <v>227</v>
      </c>
      <c r="E25" s="357"/>
      <c r="F25" s="357"/>
      <c r="G25" s="357"/>
      <c r="H25" s="359"/>
      <c r="I25" s="84"/>
    </row>
    <row r="26" spans="1:9" ht="22.5" customHeight="1">
      <c r="A26" s="395" t="s">
        <v>376</v>
      </c>
      <c r="B26" s="357"/>
      <c r="C26" s="358"/>
      <c r="D26" s="359"/>
      <c r="E26" s="357"/>
      <c r="F26" s="357"/>
      <c r="G26" s="357"/>
      <c r="H26" s="359"/>
    </row>
    <row r="27" spans="1:9" ht="22.5" customHeight="1">
      <c r="A27" s="110" t="s">
        <v>369</v>
      </c>
    </row>
    <row r="28" spans="1:9" ht="22.5" customHeight="1"/>
    <row r="29" spans="1:9" ht="22.5" customHeight="1"/>
    <row r="30" spans="1:9" ht="22.5" customHeight="1"/>
    <row r="31" spans="1:9" ht="22.5" customHeight="1"/>
    <row r="32" spans="1:9"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sheetData>
  <phoneticPr fontId="2"/>
  <pageMargins left="0.78740157480314965" right="0.78740157480314965" top="0.78740157480314965" bottom="0.78740157480314965" header="0.51181102362204722" footer="0.35433070866141736"/>
  <pageSetup paperSize="9" scale="84" orientation="portrait" r:id="rId1"/>
  <headerFooter alignWithMargins="0">
    <oddFooter>&amp;C&amp;"ＭＳ Ｐ明朝,標準"&amp;16&amp;A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9"/>
  <sheetViews>
    <sheetView tabSelected="1" view="pageBreakPreview" topLeftCell="A5" zoomScaleNormal="100" zoomScaleSheetLayoutView="100" workbookViewId="0">
      <selection activeCell="O40" sqref="O40"/>
    </sheetView>
  </sheetViews>
  <sheetFormatPr defaultColWidth="9" defaultRowHeight="13"/>
  <cols>
    <col min="1" max="1" width="10.08984375" style="19" customWidth="1"/>
    <col min="2" max="2" width="12.6328125" style="19" customWidth="1"/>
    <col min="3" max="3" width="10.6328125" style="78" customWidth="1"/>
    <col min="4" max="4" width="10.08984375" style="79" customWidth="1"/>
    <col min="5" max="5" width="10.08984375" style="19" customWidth="1"/>
    <col min="6" max="6" width="12.6328125" style="19" customWidth="1"/>
    <col min="7" max="7" width="10.6328125" style="19" customWidth="1"/>
    <col min="8" max="8" width="10.08984375" style="79" customWidth="1"/>
    <col min="9" max="9" width="1.81640625" style="79" customWidth="1"/>
    <col min="10" max="16384" width="9" style="19"/>
  </cols>
  <sheetData>
    <row r="1" spans="1:9" ht="22.5" customHeight="1" thickBot="1">
      <c r="A1" s="77" t="s">
        <v>152</v>
      </c>
    </row>
    <row r="2" spans="1:9" ht="22.5" customHeight="1">
      <c r="A2" s="80" t="s">
        <v>131</v>
      </c>
      <c r="B2" s="81" t="s">
        <v>132</v>
      </c>
      <c r="C2" s="82" t="s">
        <v>36</v>
      </c>
      <c r="D2" s="83" t="s">
        <v>133</v>
      </c>
      <c r="E2" s="80" t="s">
        <v>131</v>
      </c>
      <c r="F2" s="81" t="s">
        <v>132</v>
      </c>
      <c r="G2" s="82" t="s">
        <v>36</v>
      </c>
      <c r="H2" s="83" t="s">
        <v>133</v>
      </c>
      <c r="I2" s="84"/>
    </row>
    <row r="3" spans="1:9" ht="22.5" customHeight="1">
      <c r="A3" s="85">
        <v>17262</v>
      </c>
      <c r="B3" s="86" t="s">
        <v>153</v>
      </c>
      <c r="C3" s="87">
        <v>2419</v>
      </c>
      <c r="D3" s="88" t="s">
        <v>24</v>
      </c>
      <c r="E3" s="85">
        <v>28967</v>
      </c>
      <c r="F3" s="90" t="s">
        <v>154</v>
      </c>
      <c r="G3" s="91" t="s">
        <v>158</v>
      </c>
      <c r="H3" s="92" t="s">
        <v>24</v>
      </c>
      <c r="I3" s="84"/>
    </row>
    <row r="4" spans="1:9" ht="22.5" customHeight="1">
      <c r="A4" s="93"/>
      <c r="B4" s="94" t="s">
        <v>155</v>
      </c>
      <c r="C4" s="95">
        <v>1275</v>
      </c>
      <c r="D4" s="96" t="s">
        <v>227</v>
      </c>
      <c r="E4" s="89">
        <v>30430</v>
      </c>
      <c r="F4" s="90" t="s">
        <v>154</v>
      </c>
      <c r="G4" s="91" t="s">
        <v>158</v>
      </c>
      <c r="H4" s="92" t="s">
        <v>24</v>
      </c>
      <c r="I4" s="84"/>
    </row>
    <row r="5" spans="1:9" ht="22.5" customHeight="1">
      <c r="A5" s="85"/>
      <c r="B5" s="94" t="s">
        <v>157</v>
      </c>
      <c r="C5" s="95">
        <v>798</v>
      </c>
      <c r="D5" s="96" t="s">
        <v>227</v>
      </c>
      <c r="E5" s="89">
        <v>31893</v>
      </c>
      <c r="F5" s="90" t="s">
        <v>162</v>
      </c>
      <c r="G5" s="91" t="s">
        <v>158</v>
      </c>
      <c r="H5" s="92" t="s">
        <v>24</v>
      </c>
      <c r="I5" s="84"/>
    </row>
    <row r="6" spans="1:9" ht="22.5" customHeight="1">
      <c r="A6" s="97"/>
      <c r="B6" s="98" t="s">
        <v>159</v>
      </c>
      <c r="C6" s="99">
        <v>225</v>
      </c>
      <c r="D6" s="100" t="s">
        <v>227</v>
      </c>
      <c r="E6" s="89">
        <v>33349</v>
      </c>
      <c r="F6" s="90" t="s">
        <v>162</v>
      </c>
      <c r="G6" s="91" t="s">
        <v>158</v>
      </c>
      <c r="H6" s="92" t="s">
        <v>24</v>
      </c>
      <c r="I6" s="84"/>
    </row>
    <row r="7" spans="1:9" ht="22.5" customHeight="1">
      <c r="A7" s="101">
        <v>18741</v>
      </c>
      <c r="B7" s="90" t="s">
        <v>153</v>
      </c>
      <c r="C7" s="91" t="s">
        <v>158</v>
      </c>
      <c r="D7" s="92" t="s">
        <v>24</v>
      </c>
      <c r="E7" s="89">
        <v>34812</v>
      </c>
      <c r="F7" s="90" t="s">
        <v>162</v>
      </c>
      <c r="G7" s="91" t="s">
        <v>158</v>
      </c>
      <c r="H7" s="92" t="s">
        <v>24</v>
      </c>
      <c r="I7" s="84"/>
    </row>
    <row r="8" spans="1:9" ht="22.5" customHeight="1">
      <c r="A8" s="101">
        <v>20209</v>
      </c>
      <c r="B8" s="86" t="s">
        <v>160</v>
      </c>
      <c r="C8" s="87">
        <v>3813</v>
      </c>
      <c r="D8" s="88" t="s">
        <v>24</v>
      </c>
      <c r="E8" s="102">
        <v>36275</v>
      </c>
      <c r="F8" s="90" t="s">
        <v>162</v>
      </c>
      <c r="G8" s="91" t="s">
        <v>158</v>
      </c>
      <c r="H8" s="92" t="s">
        <v>24</v>
      </c>
      <c r="I8" s="84"/>
    </row>
    <row r="9" spans="1:9" ht="22.5" customHeight="1">
      <c r="A9" s="85"/>
      <c r="B9" s="94" t="s">
        <v>161</v>
      </c>
      <c r="C9" s="95">
        <v>2528</v>
      </c>
      <c r="D9" s="96" t="s">
        <v>227</v>
      </c>
      <c r="E9" s="89">
        <v>37738</v>
      </c>
      <c r="F9" s="90" t="s">
        <v>162</v>
      </c>
      <c r="G9" s="91" t="s">
        <v>158</v>
      </c>
      <c r="H9" s="92" t="s">
        <v>24</v>
      </c>
      <c r="I9" s="84"/>
    </row>
    <row r="10" spans="1:9" ht="22.5" customHeight="1">
      <c r="A10" s="93"/>
      <c r="B10" s="94" t="s">
        <v>163</v>
      </c>
      <c r="C10" s="95">
        <v>1090</v>
      </c>
      <c r="D10" s="96" t="s">
        <v>227</v>
      </c>
      <c r="E10" s="103">
        <v>39194</v>
      </c>
      <c r="F10" s="86" t="s">
        <v>210</v>
      </c>
      <c r="G10" s="545">
        <v>7119</v>
      </c>
      <c r="H10" s="88" t="s">
        <v>24</v>
      </c>
      <c r="I10" s="84"/>
    </row>
    <row r="11" spans="1:9" ht="22.5" customHeight="1">
      <c r="A11" s="102"/>
      <c r="B11" s="98" t="s">
        <v>164</v>
      </c>
      <c r="C11" s="99">
        <v>484</v>
      </c>
      <c r="D11" s="100" t="s">
        <v>227</v>
      </c>
      <c r="E11" s="105"/>
      <c r="F11" s="94" t="s">
        <v>217</v>
      </c>
      <c r="G11" s="546">
        <v>4130</v>
      </c>
      <c r="H11" s="100" t="s">
        <v>227</v>
      </c>
      <c r="I11" s="84"/>
    </row>
    <row r="12" spans="1:9" ht="22.5" customHeight="1">
      <c r="A12" s="102">
        <v>21670</v>
      </c>
      <c r="B12" s="90" t="s">
        <v>160</v>
      </c>
      <c r="C12" s="91" t="s">
        <v>158</v>
      </c>
      <c r="D12" s="92" t="s">
        <v>24</v>
      </c>
      <c r="E12" s="103">
        <v>40657</v>
      </c>
      <c r="F12" s="86" t="s">
        <v>210</v>
      </c>
      <c r="G12" s="104" t="s">
        <v>158</v>
      </c>
      <c r="H12" s="88" t="s">
        <v>24</v>
      </c>
      <c r="I12" s="84"/>
    </row>
    <row r="13" spans="1:9" ht="22.5" customHeight="1">
      <c r="A13" s="101">
        <v>23131</v>
      </c>
      <c r="B13" s="86" t="s">
        <v>160</v>
      </c>
      <c r="C13" s="87">
        <v>6121</v>
      </c>
      <c r="D13" s="88" t="s">
        <v>24</v>
      </c>
      <c r="E13" s="103">
        <v>42120</v>
      </c>
      <c r="F13" s="86" t="s">
        <v>210</v>
      </c>
      <c r="G13" s="545">
        <v>5439</v>
      </c>
      <c r="H13" s="88" t="s">
        <v>24</v>
      </c>
      <c r="I13" s="84"/>
    </row>
    <row r="14" spans="1:9" ht="22.5" customHeight="1">
      <c r="A14" s="85"/>
      <c r="B14" s="94" t="s">
        <v>165</v>
      </c>
      <c r="C14" s="95">
        <v>3523</v>
      </c>
      <c r="D14" s="96" t="s">
        <v>227</v>
      </c>
      <c r="E14" s="105"/>
      <c r="F14" s="94" t="s">
        <v>217</v>
      </c>
      <c r="G14" s="546">
        <v>4384</v>
      </c>
      <c r="H14" s="100" t="s">
        <v>227</v>
      </c>
      <c r="I14" s="84"/>
    </row>
    <row r="15" spans="1:9" ht="22.5" customHeight="1">
      <c r="A15" s="101">
        <v>24590</v>
      </c>
      <c r="B15" s="86" t="s">
        <v>154</v>
      </c>
      <c r="C15" s="87">
        <v>7207</v>
      </c>
      <c r="D15" s="88" t="s">
        <v>24</v>
      </c>
      <c r="E15" s="103">
        <v>42540</v>
      </c>
      <c r="F15" s="86" t="s">
        <v>217</v>
      </c>
      <c r="G15" s="104" t="s">
        <v>158</v>
      </c>
      <c r="H15" s="88" t="s">
        <v>24</v>
      </c>
    </row>
    <row r="16" spans="1:9" ht="22.5" customHeight="1">
      <c r="A16" s="93"/>
      <c r="B16" s="94" t="s">
        <v>156</v>
      </c>
      <c r="C16" s="95">
        <v>2063</v>
      </c>
      <c r="D16" s="96" t="s">
        <v>227</v>
      </c>
      <c r="E16" s="571">
        <v>43975</v>
      </c>
      <c r="F16" s="366" t="s">
        <v>217</v>
      </c>
      <c r="G16" s="572">
        <v>4580</v>
      </c>
      <c r="H16" s="368" t="s">
        <v>24</v>
      </c>
    </row>
    <row r="17" spans="1:8" ht="22.5" customHeight="1">
      <c r="A17" s="101">
        <v>26048</v>
      </c>
      <c r="B17" s="86" t="s">
        <v>154</v>
      </c>
      <c r="C17" s="104" t="s">
        <v>158</v>
      </c>
      <c r="D17" s="88" t="s">
        <v>24</v>
      </c>
      <c r="E17" s="573"/>
      <c r="F17" s="374" t="s">
        <v>429</v>
      </c>
      <c r="G17" s="574">
        <v>2116</v>
      </c>
      <c r="H17" s="663" t="s">
        <v>227</v>
      </c>
    </row>
    <row r="18" spans="1:8" ht="22.5" customHeight="1" thickBot="1">
      <c r="A18" s="109">
        <v>27511</v>
      </c>
      <c r="B18" s="106" t="s">
        <v>154</v>
      </c>
      <c r="C18" s="107" t="s">
        <v>158</v>
      </c>
      <c r="D18" s="108" t="s">
        <v>24</v>
      </c>
      <c r="E18" s="575"/>
      <c r="F18" s="391" t="s">
        <v>430</v>
      </c>
      <c r="G18" s="576">
        <v>239</v>
      </c>
      <c r="H18" s="662" t="s">
        <v>227</v>
      </c>
    </row>
    <row r="19" spans="1:8" ht="22.5" customHeight="1">
      <c r="A19" s="110" t="s">
        <v>373</v>
      </c>
    </row>
    <row r="20" spans="1:8" ht="11.25" customHeight="1" thickBot="1"/>
    <row r="21" spans="1:8" ht="22.5" customHeight="1" thickBot="1">
      <c r="A21" s="77" t="s">
        <v>166</v>
      </c>
      <c r="E21" s="80" t="s">
        <v>131</v>
      </c>
      <c r="F21" s="111" t="s">
        <v>132</v>
      </c>
      <c r="G21" s="82" t="s">
        <v>36</v>
      </c>
      <c r="H21" s="83" t="s">
        <v>133</v>
      </c>
    </row>
    <row r="22" spans="1:8" ht="22.5" customHeight="1">
      <c r="A22" s="80" t="s">
        <v>131</v>
      </c>
      <c r="B22" s="111" t="s">
        <v>132</v>
      </c>
      <c r="C22" s="82" t="s">
        <v>36</v>
      </c>
      <c r="D22" s="83" t="s">
        <v>133</v>
      </c>
      <c r="E22" s="101">
        <v>30101</v>
      </c>
      <c r="F22" s="86" t="s">
        <v>168</v>
      </c>
      <c r="G22" s="87">
        <v>6922</v>
      </c>
      <c r="H22" s="88" t="s">
        <v>24</v>
      </c>
    </row>
    <row r="23" spans="1:8" ht="22.5" customHeight="1">
      <c r="A23" s="85">
        <v>17262</v>
      </c>
      <c r="B23" s="112" t="s">
        <v>167</v>
      </c>
      <c r="C23" s="113" t="s">
        <v>158</v>
      </c>
      <c r="D23" s="114" t="s">
        <v>24</v>
      </c>
      <c r="E23" s="102"/>
      <c r="F23" s="116" t="s">
        <v>171</v>
      </c>
      <c r="G23" s="99">
        <v>360</v>
      </c>
      <c r="H23" s="100" t="s">
        <v>227</v>
      </c>
    </row>
    <row r="24" spans="1:8" ht="22.5" customHeight="1">
      <c r="A24" s="101">
        <v>17651</v>
      </c>
      <c r="B24" s="86" t="s">
        <v>146</v>
      </c>
      <c r="C24" s="115" t="s">
        <v>169</v>
      </c>
      <c r="D24" s="88" t="s">
        <v>24</v>
      </c>
      <c r="E24" s="101">
        <v>30955</v>
      </c>
      <c r="F24" s="86" t="s">
        <v>172</v>
      </c>
      <c r="G24" s="87">
        <v>6199</v>
      </c>
      <c r="H24" s="88" t="s">
        <v>24</v>
      </c>
    </row>
    <row r="25" spans="1:8" ht="22.5" customHeight="1">
      <c r="A25" s="102"/>
      <c r="B25" s="116" t="s">
        <v>170</v>
      </c>
      <c r="C25" s="117"/>
      <c r="D25" s="100" t="s">
        <v>236</v>
      </c>
      <c r="E25" s="102"/>
      <c r="F25" s="18" t="s">
        <v>174</v>
      </c>
      <c r="G25" s="99">
        <v>5919</v>
      </c>
      <c r="H25" s="100" t="s">
        <v>227</v>
      </c>
    </row>
    <row r="26" spans="1:8" ht="22.5" customHeight="1">
      <c r="A26" s="102">
        <v>19104</v>
      </c>
      <c r="B26" s="112" t="s">
        <v>146</v>
      </c>
      <c r="C26" s="113" t="s">
        <v>158</v>
      </c>
      <c r="D26" s="92" t="s">
        <v>24</v>
      </c>
      <c r="E26" s="89">
        <v>32397</v>
      </c>
      <c r="F26" s="112" t="s">
        <v>172</v>
      </c>
      <c r="G26" s="91" t="s">
        <v>158</v>
      </c>
      <c r="H26" s="92" t="s">
        <v>24</v>
      </c>
    </row>
    <row r="27" spans="1:8" ht="22.5" customHeight="1">
      <c r="A27" s="101">
        <v>20570</v>
      </c>
      <c r="B27" s="86" t="s">
        <v>173</v>
      </c>
      <c r="C27" s="118">
        <v>3463</v>
      </c>
      <c r="D27" s="88" t="s">
        <v>24</v>
      </c>
      <c r="E27" s="101">
        <v>33853</v>
      </c>
      <c r="F27" s="86" t="s">
        <v>175</v>
      </c>
      <c r="G27" s="87">
        <v>6561</v>
      </c>
      <c r="H27" s="88" t="s">
        <v>24</v>
      </c>
    </row>
    <row r="28" spans="1:8" ht="22.5" customHeight="1">
      <c r="A28" s="102"/>
      <c r="B28" s="116" t="s">
        <v>146</v>
      </c>
      <c r="C28" s="117">
        <v>2471</v>
      </c>
      <c r="D28" s="100" t="s">
        <v>236</v>
      </c>
      <c r="E28" s="102"/>
      <c r="F28" s="116" t="s">
        <v>172</v>
      </c>
      <c r="G28" s="99">
        <v>6491</v>
      </c>
      <c r="H28" s="100" t="s">
        <v>227</v>
      </c>
    </row>
    <row r="29" spans="1:8" ht="22.5" customHeight="1">
      <c r="A29" s="89">
        <v>22027</v>
      </c>
      <c r="B29" s="112" t="s">
        <v>173</v>
      </c>
      <c r="C29" s="113" t="s">
        <v>158</v>
      </c>
      <c r="D29" s="92" t="s">
        <v>24</v>
      </c>
      <c r="E29" s="89">
        <v>35316</v>
      </c>
      <c r="F29" s="112" t="s">
        <v>175</v>
      </c>
      <c r="G29" s="91" t="s">
        <v>158</v>
      </c>
      <c r="H29" s="92" t="s">
        <v>24</v>
      </c>
    </row>
    <row r="30" spans="1:8" ht="22.5" customHeight="1">
      <c r="A30" s="85">
        <v>23484</v>
      </c>
      <c r="B30" s="86" t="s">
        <v>173</v>
      </c>
      <c r="C30" s="118">
        <v>4594</v>
      </c>
      <c r="D30" s="88" t="s">
        <v>24</v>
      </c>
      <c r="E30" s="101">
        <v>36772</v>
      </c>
      <c r="F30" s="86" t="s">
        <v>175</v>
      </c>
      <c r="G30" s="87">
        <v>8951</v>
      </c>
      <c r="H30" s="88" t="s">
        <v>24</v>
      </c>
    </row>
    <row r="31" spans="1:8" ht="22.5" customHeight="1">
      <c r="A31" s="93"/>
      <c r="B31" s="116" t="s">
        <v>176</v>
      </c>
      <c r="C31" s="117">
        <v>2569</v>
      </c>
      <c r="D31" s="100" t="s">
        <v>236</v>
      </c>
      <c r="E31" s="85"/>
      <c r="F31" s="116" t="s">
        <v>177</v>
      </c>
      <c r="G31" s="99">
        <v>4887</v>
      </c>
      <c r="H31" s="96" t="s">
        <v>227</v>
      </c>
    </row>
    <row r="32" spans="1:8" ht="22.5" customHeight="1">
      <c r="A32" s="101">
        <v>24942</v>
      </c>
      <c r="B32" s="112" t="s">
        <v>173</v>
      </c>
      <c r="C32" s="113" t="s">
        <v>158</v>
      </c>
      <c r="D32" s="92" t="s">
        <v>24</v>
      </c>
      <c r="E32" s="101">
        <v>38228</v>
      </c>
      <c r="F32" s="86" t="s">
        <v>174</v>
      </c>
      <c r="G32" s="87">
        <v>8287</v>
      </c>
      <c r="H32" s="88" t="s">
        <v>24</v>
      </c>
    </row>
    <row r="33" spans="1:8" ht="22.5" customHeight="1">
      <c r="A33" s="101">
        <v>25733</v>
      </c>
      <c r="B33" s="86" t="s">
        <v>168</v>
      </c>
      <c r="C33" s="118">
        <v>5588</v>
      </c>
      <c r="D33" s="88" t="s">
        <v>24</v>
      </c>
      <c r="E33" s="85"/>
      <c r="F33" s="120" t="s">
        <v>177</v>
      </c>
      <c r="G33" s="95">
        <v>4718</v>
      </c>
      <c r="H33" s="96" t="s">
        <v>227</v>
      </c>
    </row>
    <row r="34" spans="1:8" ht="22.5" customHeight="1">
      <c r="A34" s="93"/>
      <c r="B34" s="94" t="s">
        <v>178</v>
      </c>
      <c r="C34" s="119">
        <v>3041</v>
      </c>
      <c r="D34" s="96" t="s">
        <v>236</v>
      </c>
      <c r="E34" s="101">
        <v>39684</v>
      </c>
      <c r="F34" s="86" t="s">
        <v>219</v>
      </c>
      <c r="G34" s="87">
        <v>11158</v>
      </c>
      <c r="H34" s="88" t="s">
        <v>24</v>
      </c>
    </row>
    <row r="35" spans="1:8" ht="22.5" customHeight="1">
      <c r="A35" s="85"/>
      <c r="B35" s="116" t="s">
        <v>179</v>
      </c>
      <c r="C35" s="119">
        <v>87</v>
      </c>
      <c r="D35" s="96" t="s">
        <v>236</v>
      </c>
      <c r="E35" s="102"/>
      <c r="F35" s="116" t="s">
        <v>220</v>
      </c>
      <c r="G35" s="99">
        <v>2679</v>
      </c>
      <c r="H35" s="100" t="s">
        <v>227</v>
      </c>
    </row>
    <row r="36" spans="1:8" ht="22.5" customHeight="1">
      <c r="A36" s="101">
        <v>27182</v>
      </c>
      <c r="B36" s="86" t="s">
        <v>168</v>
      </c>
      <c r="C36" s="118">
        <v>6433</v>
      </c>
      <c r="D36" s="88" t="s">
        <v>24</v>
      </c>
      <c r="E36" s="101">
        <v>41147</v>
      </c>
      <c r="F36" s="121" t="s">
        <v>219</v>
      </c>
      <c r="G36" s="104" t="s">
        <v>158</v>
      </c>
      <c r="H36" s="88" t="s">
        <v>24</v>
      </c>
    </row>
    <row r="37" spans="1:8" ht="22.5" customHeight="1">
      <c r="A37" s="97"/>
      <c r="B37" s="120" t="s">
        <v>180</v>
      </c>
      <c r="C37" s="119">
        <v>4001</v>
      </c>
      <c r="D37" s="96" t="s">
        <v>236</v>
      </c>
      <c r="E37" s="101">
        <v>42603</v>
      </c>
      <c r="F37" s="121" t="s">
        <v>332</v>
      </c>
      <c r="G37" s="104" t="s">
        <v>158</v>
      </c>
      <c r="H37" s="88" t="s">
        <v>24</v>
      </c>
    </row>
    <row r="38" spans="1:8" ht="22.5" customHeight="1" thickBot="1">
      <c r="A38" s="109">
        <v>28645</v>
      </c>
      <c r="B38" s="122" t="s">
        <v>168</v>
      </c>
      <c r="C38" s="123" t="s">
        <v>158</v>
      </c>
      <c r="D38" s="108" t="s">
        <v>24</v>
      </c>
      <c r="E38" s="577">
        <v>44066</v>
      </c>
      <c r="F38" s="578" t="s">
        <v>332</v>
      </c>
      <c r="G38" s="579" t="s">
        <v>158</v>
      </c>
      <c r="H38" s="580" t="s">
        <v>24</v>
      </c>
    </row>
    <row r="39" spans="1:8" ht="22.5" customHeight="1">
      <c r="A39" s="110" t="s">
        <v>374</v>
      </c>
    </row>
  </sheetData>
  <phoneticPr fontId="2"/>
  <pageMargins left="0.78740157480314965" right="0.78740157480314965" top="0.78740157480314965" bottom="0.78740157480314965" header="0.51181102362204722" footer="0.35433070866141736"/>
  <pageSetup paperSize="9" scale="84" orientation="portrait" r:id="rId1"/>
  <headerFooter alignWithMargins="0">
    <oddFooter>&amp;C&amp;"ＭＳ Ｐ明朝,標準"&amp;16&amp;A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8"/>
  <sheetViews>
    <sheetView tabSelected="1" view="pageBreakPreview" zoomScaleNormal="100" zoomScaleSheetLayoutView="100" workbookViewId="0">
      <selection activeCell="O40" sqref="O40"/>
    </sheetView>
  </sheetViews>
  <sheetFormatPr defaultColWidth="9" defaultRowHeight="13"/>
  <cols>
    <col min="1" max="1" width="10.08984375" style="1" customWidth="1"/>
    <col min="2" max="2" width="12.6328125" style="1" customWidth="1"/>
    <col min="3" max="3" width="10.6328125" style="27" customWidth="1"/>
    <col min="4" max="4" width="10.08984375" style="28" customWidth="1"/>
    <col min="5" max="5" width="10.08984375" style="1" customWidth="1"/>
    <col min="6" max="6" width="12.6328125" style="1" customWidth="1"/>
    <col min="7" max="7" width="10.6328125" style="1" customWidth="1"/>
    <col min="8" max="8" width="10.08984375" style="28" customWidth="1"/>
    <col min="9" max="9" width="1.08984375" style="28" customWidth="1"/>
    <col min="10" max="16384" width="9" style="1"/>
  </cols>
  <sheetData>
    <row r="1" spans="1:9" ht="22.5" customHeight="1" thickBot="1">
      <c r="A1" s="26" t="s">
        <v>181</v>
      </c>
    </row>
    <row r="2" spans="1:9" ht="22.5" customHeight="1">
      <c r="A2" s="29" t="s">
        <v>131</v>
      </c>
      <c r="B2" s="30" t="s">
        <v>132</v>
      </c>
      <c r="C2" s="31" t="s">
        <v>36</v>
      </c>
      <c r="D2" s="32" t="s">
        <v>133</v>
      </c>
      <c r="E2" s="29" t="s">
        <v>131</v>
      </c>
      <c r="F2" s="30" t="s">
        <v>132</v>
      </c>
      <c r="G2" s="31" t="s">
        <v>36</v>
      </c>
      <c r="H2" s="32" t="s">
        <v>133</v>
      </c>
      <c r="I2" s="33"/>
    </row>
    <row r="3" spans="1:9" ht="22.5" customHeight="1">
      <c r="A3" s="34">
        <v>17262</v>
      </c>
      <c r="B3" s="35" t="s">
        <v>182</v>
      </c>
      <c r="C3" s="36" t="s">
        <v>169</v>
      </c>
      <c r="D3" s="37" t="s">
        <v>24</v>
      </c>
      <c r="E3" s="34">
        <v>28295</v>
      </c>
      <c r="F3" s="35" t="s">
        <v>185</v>
      </c>
      <c r="G3" s="38">
        <v>2633</v>
      </c>
      <c r="H3" s="37" t="s">
        <v>236</v>
      </c>
      <c r="I3" s="33"/>
    </row>
    <row r="4" spans="1:9" ht="22.5" customHeight="1">
      <c r="A4" s="39"/>
      <c r="B4" s="40" t="s">
        <v>184</v>
      </c>
      <c r="C4" s="41"/>
      <c r="D4" s="42" t="s">
        <v>236</v>
      </c>
      <c r="E4" s="43"/>
      <c r="F4" s="40" t="s">
        <v>186</v>
      </c>
      <c r="G4" s="41">
        <v>1904</v>
      </c>
      <c r="H4" s="42" t="s">
        <v>236</v>
      </c>
      <c r="I4" s="33"/>
    </row>
    <row r="5" spans="1:9" ht="22.5" customHeight="1">
      <c r="A5" s="44">
        <v>18742</v>
      </c>
      <c r="B5" s="45" t="s">
        <v>182</v>
      </c>
      <c r="C5" s="46" t="s">
        <v>158</v>
      </c>
      <c r="D5" s="47" t="s">
        <v>24</v>
      </c>
      <c r="E5" s="44">
        <v>29751</v>
      </c>
      <c r="F5" s="45" t="s">
        <v>187</v>
      </c>
      <c r="G5" s="46" t="s">
        <v>158</v>
      </c>
      <c r="H5" s="47" t="s">
        <v>24</v>
      </c>
      <c r="I5" s="33"/>
    </row>
    <row r="6" spans="1:9" ht="22.5" customHeight="1">
      <c r="A6" s="48">
        <v>20138</v>
      </c>
      <c r="B6" s="35" t="s">
        <v>182</v>
      </c>
      <c r="C6" s="36" t="s">
        <v>169</v>
      </c>
      <c r="D6" s="37" t="s">
        <v>24</v>
      </c>
      <c r="E6" s="48">
        <v>31214</v>
      </c>
      <c r="F6" s="35" t="s">
        <v>186</v>
      </c>
      <c r="G6" s="38">
        <v>2826</v>
      </c>
      <c r="H6" s="37" t="s">
        <v>24</v>
      </c>
      <c r="I6" s="33"/>
    </row>
    <row r="7" spans="1:9" ht="22.5" customHeight="1">
      <c r="A7" s="34"/>
      <c r="B7" s="49" t="s">
        <v>188</v>
      </c>
      <c r="C7" s="50" t="s">
        <v>237</v>
      </c>
      <c r="D7" s="51" t="s">
        <v>236</v>
      </c>
      <c r="E7" s="43"/>
      <c r="F7" s="40" t="s">
        <v>185</v>
      </c>
      <c r="G7" s="41">
        <v>1862</v>
      </c>
      <c r="H7" s="42" t="s">
        <v>236</v>
      </c>
      <c r="I7" s="33"/>
    </row>
    <row r="8" spans="1:9" ht="22.5" customHeight="1">
      <c r="A8" s="43"/>
      <c r="B8" s="40" t="s">
        <v>189</v>
      </c>
      <c r="C8" s="41"/>
      <c r="D8" s="42" t="s">
        <v>236</v>
      </c>
      <c r="E8" s="43">
        <v>32670</v>
      </c>
      <c r="F8" s="45" t="s">
        <v>186</v>
      </c>
      <c r="G8" s="46" t="s">
        <v>158</v>
      </c>
      <c r="H8" s="47" t="s">
        <v>24</v>
      </c>
      <c r="I8" s="33"/>
    </row>
    <row r="9" spans="1:9" ht="22.5" customHeight="1">
      <c r="A9" s="34">
        <v>21596</v>
      </c>
      <c r="B9" s="35" t="s">
        <v>190</v>
      </c>
      <c r="C9" s="36" t="s">
        <v>169</v>
      </c>
      <c r="D9" s="37" t="s">
        <v>24</v>
      </c>
      <c r="E9" s="43">
        <v>34133</v>
      </c>
      <c r="F9" s="45" t="s">
        <v>186</v>
      </c>
      <c r="G9" s="46" t="s">
        <v>158</v>
      </c>
      <c r="H9" s="47" t="s">
        <v>24</v>
      </c>
      <c r="I9" s="33"/>
    </row>
    <row r="10" spans="1:9" ht="22.5" customHeight="1">
      <c r="A10" s="39"/>
      <c r="B10" s="40" t="s">
        <v>191</v>
      </c>
      <c r="C10" s="41"/>
      <c r="D10" s="42" t="s">
        <v>236</v>
      </c>
      <c r="E10" s="43">
        <v>35596</v>
      </c>
      <c r="F10" s="45" t="s">
        <v>186</v>
      </c>
      <c r="G10" s="46" t="s">
        <v>158</v>
      </c>
      <c r="H10" s="47" t="s">
        <v>24</v>
      </c>
      <c r="I10" s="33"/>
    </row>
    <row r="11" spans="1:9" ht="22.5" customHeight="1">
      <c r="A11" s="48">
        <v>23052</v>
      </c>
      <c r="B11" s="35" t="s">
        <v>192</v>
      </c>
      <c r="C11" s="36" t="s">
        <v>169</v>
      </c>
      <c r="D11" s="37" t="s">
        <v>24</v>
      </c>
      <c r="E11" s="44">
        <v>37038</v>
      </c>
      <c r="F11" s="45" t="s">
        <v>186</v>
      </c>
      <c r="G11" s="46" t="s">
        <v>158</v>
      </c>
      <c r="H11" s="47" t="s">
        <v>24</v>
      </c>
      <c r="I11" s="33"/>
    </row>
    <row r="12" spans="1:9" ht="22.5" customHeight="1">
      <c r="A12" s="34"/>
      <c r="B12" s="49" t="s">
        <v>191</v>
      </c>
      <c r="C12" s="50"/>
      <c r="D12" s="51" t="s">
        <v>236</v>
      </c>
      <c r="E12" s="34">
        <v>38501</v>
      </c>
      <c r="F12" s="52" t="s">
        <v>193</v>
      </c>
      <c r="G12" s="53" t="s">
        <v>158</v>
      </c>
      <c r="H12" s="54" t="s">
        <v>24</v>
      </c>
      <c r="I12" s="33"/>
    </row>
    <row r="13" spans="1:9" ht="22.5" customHeight="1">
      <c r="A13" s="34"/>
      <c r="B13" s="40" t="s">
        <v>189</v>
      </c>
      <c r="C13" s="41"/>
      <c r="D13" s="42" t="s">
        <v>236</v>
      </c>
      <c r="E13" s="44">
        <v>39964</v>
      </c>
      <c r="F13" s="45" t="s">
        <v>193</v>
      </c>
      <c r="G13" s="46" t="s">
        <v>158</v>
      </c>
      <c r="H13" s="47" t="s">
        <v>24</v>
      </c>
      <c r="I13" s="33"/>
    </row>
    <row r="14" spans="1:9" ht="22.5" customHeight="1">
      <c r="A14" s="44">
        <v>24515</v>
      </c>
      <c r="B14" s="45" t="s">
        <v>192</v>
      </c>
      <c r="C14" s="46" t="s">
        <v>158</v>
      </c>
      <c r="D14" s="47" t="s">
        <v>24</v>
      </c>
      <c r="E14" s="48">
        <v>41420</v>
      </c>
      <c r="F14" s="35" t="s">
        <v>193</v>
      </c>
      <c r="G14" s="541">
        <v>2233</v>
      </c>
      <c r="H14" s="37" t="s">
        <v>24</v>
      </c>
      <c r="I14" s="33"/>
    </row>
    <row r="15" spans="1:9" ht="22.5" customHeight="1">
      <c r="A15" s="48">
        <v>25971</v>
      </c>
      <c r="B15" s="35" t="s">
        <v>185</v>
      </c>
      <c r="C15" s="38">
        <v>3160</v>
      </c>
      <c r="D15" s="37" t="s">
        <v>24</v>
      </c>
      <c r="E15" s="43"/>
      <c r="F15" s="40" t="s">
        <v>293</v>
      </c>
      <c r="G15" s="544">
        <v>1450</v>
      </c>
      <c r="H15" s="42" t="s">
        <v>227</v>
      </c>
      <c r="I15" s="33"/>
    </row>
    <row r="16" spans="1:9" ht="22.5" customHeight="1">
      <c r="A16" s="43"/>
      <c r="B16" s="40" t="s">
        <v>194</v>
      </c>
      <c r="C16" s="41">
        <v>471</v>
      </c>
      <c r="D16" s="42" t="s">
        <v>236</v>
      </c>
      <c r="E16" s="34">
        <v>42883</v>
      </c>
      <c r="F16" s="52" t="s">
        <v>193</v>
      </c>
      <c r="G16" s="53" t="s">
        <v>158</v>
      </c>
      <c r="H16" s="54" t="s">
        <v>24</v>
      </c>
      <c r="I16" s="33"/>
    </row>
    <row r="17" spans="1:9" ht="22.5" customHeight="1" thickBot="1">
      <c r="A17" s="55">
        <v>26839</v>
      </c>
      <c r="B17" s="56" t="s">
        <v>183</v>
      </c>
      <c r="C17" s="57" t="s">
        <v>158</v>
      </c>
      <c r="D17" s="58" t="s">
        <v>24</v>
      </c>
      <c r="E17" s="48">
        <v>44346</v>
      </c>
      <c r="F17" s="35" t="s">
        <v>448</v>
      </c>
      <c r="G17" s="541">
        <v>2134</v>
      </c>
      <c r="H17" s="37" t="s">
        <v>24</v>
      </c>
      <c r="I17" s="33"/>
    </row>
    <row r="18" spans="1:9" ht="22.5" customHeight="1" thickBot="1">
      <c r="A18" s="59"/>
      <c r="B18" s="398"/>
      <c r="C18" s="399"/>
      <c r="D18" s="398"/>
      <c r="E18" s="55"/>
      <c r="F18" s="657" t="s">
        <v>293</v>
      </c>
      <c r="G18" s="658">
        <v>1315</v>
      </c>
      <c r="H18" s="659" t="s">
        <v>227</v>
      </c>
      <c r="I18" s="33"/>
    </row>
    <row r="19" spans="1:9" ht="22.5" customHeight="1">
      <c r="A19" s="60" t="s">
        <v>371</v>
      </c>
      <c r="D19" s="61"/>
      <c r="E19" s="59"/>
      <c r="F19" s="7"/>
      <c r="G19" s="62"/>
      <c r="H19" s="33"/>
    </row>
    <row r="20" spans="1:9" ht="11.25" customHeight="1">
      <c r="D20" s="61"/>
    </row>
    <row r="21" spans="1:9" ht="22.5" customHeight="1" thickBot="1">
      <c r="A21" s="26" t="s">
        <v>195</v>
      </c>
    </row>
    <row r="22" spans="1:9" ht="22.5" customHeight="1">
      <c r="A22" s="29" t="s">
        <v>131</v>
      </c>
      <c r="B22" s="63" t="s">
        <v>132</v>
      </c>
      <c r="C22" s="64" t="s">
        <v>36</v>
      </c>
      <c r="D22" s="32" t="s">
        <v>133</v>
      </c>
      <c r="E22" s="29" t="s">
        <v>131</v>
      </c>
      <c r="F22" s="30" t="s">
        <v>132</v>
      </c>
      <c r="G22" s="31" t="s">
        <v>36</v>
      </c>
      <c r="H22" s="32" t="s">
        <v>133</v>
      </c>
    </row>
    <row r="23" spans="1:9" ht="22.5" customHeight="1">
      <c r="A23" s="34">
        <v>17262</v>
      </c>
      <c r="B23" s="65" t="s">
        <v>196</v>
      </c>
      <c r="C23" s="66">
        <v>636</v>
      </c>
      <c r="D23" s="37" t="s">
        <v>24</v>
      </c>
      <c r="E23" s="34">
        <v>30430</v>
      </c>
      <c r="F23" s="52" t="s">
        <v>199</v>
      </c>
      <c r="G23" s="542">
        <v>2738</v>
      </c>
      <c r="H23" s="54" t="s">
        <v>405</v>
      </c>
    </row>
    <row r="24" spans="1:9" ht="22.5" customHeight="1">
      <c r="A24" s="43"/>
      <c r="B24" s="70" t="s">
        <v>198</v>
      </c>
      <c r="C24" s="71">
        <v>539</v>
      </c>
      <c r="D24" s="42" t="s">
        <v>236</v>
      </c>
      <c r="E24" s="43"/>
      <c r="F24" s="67" t="s">
        <v>200</v>
      </c>
      <c r="G24" s="539">
        <v>2177</v>
      </c>
      <c r="H24" s="69" t="s">
        <v>405</v>
      </c>
    </row>
    <row r="25" spans="1:9" ht="22.5" customHeight="1">
      <c r="A25" s="48">
        <v>18741</v>
      </c>
      <c r="B25" s="72" t="s">
        <v>196</v>
      </c>
      <c r="C25" s="73" t="s">
        <v>158</v>
      </c>
      <c r="D25" s="47" t="s">
        <v>24</v>
      </c>
      <c r="E25" s="34">
        <v>31893</v>
      </c>
      <c r="F25" s="67" t="s">
        <v>199</v>
      </c>
      <c r="G25" s="68" t="s">
        <v>158</v>
      </c>
      <c r="H25" s="69" t="s">
        <v>24</v>
      </c>
    </row>
    <row r="26" spans="1:9" ht="22.5" customHeight="1">
      <c r="A26" s="44">
        <v>20209</v>
      </c>
      <c r="B26" s="72" t="s">
        <v>201</v>
      </c>
      <c r="C26" s="73" t="s">
        <v>158</v>
      </c>
      <c r="D26" s="47" t="s">
        <v>24</v>
      </c>
      <c r="E26" s="48">
        <v>33349</v>
      </c>
      <c r="F26" s="45" t="s">
        <v>199</v>
      </c>
      <c r="G26" s="46" t="s">
        <v>158</v>
      </c>
      <c r="H26" s="47" t="s">
        <v>24</v>
      </c>
    </row>
    <row r="27" spans="1:9" ht="22.5" customHeight="1">
      <c r="A27" s="43">
        <v>21670</v>
      </c>
      <c r="B27" s="72" t="s">
        <v>201</v>
      </c>
      <c r="C27" s="73" t="s">
        <v>158</v>
      </c>
      <c r="D27" s="47" t="s">
        <v>24</v>
      </c>
      <c r="E27" s="48">
        <v>34812</v>
      </c>
      <c r="F27" s="35" t="s">
        <v>202</v>
      </c>
      <c r="G27" s="541">
        <v>2493</v>
      </c>
      <c r="H27" s="37" t="s">
        <v>24</v>
      </c>
    </row>
    <row r="28" spans="1:9" ht="22.5" customHeight="1">
      <c r="A28" s="48">
        <v>23131</v>
      </c>
      <c r="B28" s="72" t="s">
        <v>201</v>
      </c>
      <c r="C28" s="73" t="s">
        <v>158</v>
      </c>
      <c r="D28" s="47" t="s">
        <v>24</v>
      </c>
      <c r="E28" s="540"/>
      <c r="F28" s="49" t="s">
        <v>203</v>
      </c>
      <c r="G28" s="50">
        <v>1774</v>
      </c>
      <c r="H28" s="51" t="s">
        <v>405</v>
      </c>
    </row>
    <row r="29" spans="1:9" ht="22.5" customHeight="1">
      <c r="A29" s="48">
        <v>24590</v>
      </c>
      <c r="B29" s="65" t="s">
        <v>197</v>
      </c>
      <c r="C29" s="66">
        <v>2147</v>
      </c>
      <c r="D29" s="37" t="s">
        <v>24</v>
      </c>
      <c r="E29" s="43"/>
      <c r="F29" s="40" t="s">
        <v>204</v>
      </c>
      <c r="G29" s="41">
        <v>479</v>
      </c>
      <c r="H29" s="42" t="s">
        <v>405</v>
      </c>
    </row>
    <row r="30" spans="1:9" ht="22.5" customHeight="1">
      <c r="A30" s="34"/>
      <c r="B30" s="74" t="s">
        <v>201</v>
      </c>
      <c r="C30" s="75">
        <v>1510</v>
      </c>
      <c r="D30" s="51" t="s">
        <v>236</v>
      </c>
      <c r="E30" s="43">
        <v>36275</v>
      </c>
      <c r="F30" s="67" t="s">
        <v>202</v>
      </c>
      <c r="G30" s="68" t="s">
        <v>158</v>
      </c>
      <c r="H30" s="69" t="s">
        <v>24</v>
      </c>
    </row>
    <row r="31" spans="1:9" ht="22.5" customHeight="1">
      <c r="A31" s="43"/>
      <c r="B31" s="70" t="s">
        <v>205</v>
      </c>
      <c r="C31" s="71">
        <v>549</v>
      </c>
      <c r="D31" s="42" t="s">
        <v>236</v>
      </c>
      <c r="E31" s="44">
        <v>37738</v>
      </c>
      <c r="F31" s="45" t="s">
        <v>206</v>
      </c>
      <c r="G31" s="46" t="s">
        <v>158</v>
      </c>
      <c r="H31" s="47" t="s">
        <v>24</v>
      </c>
    </row>
    <row r="32" spans="1:9" ht="22.5" customHeight="1">
      <c r="A32" s="34">
        <v>26048</v>
      </c>
      <c r="B32" s="65" t="s">
        <v>197</v>
      </c>
      <c r="C32" s="66">
        <v>2450</v>
      </c>
      <c r="D32" s="543" t="s">
        <v>24</v>
      </c>
      <c r="E32" s="44">
        <v>39194</v>
      </c>
      <c r="F32" s="45" t="s">
        <v>206</v>
      </c>
      <c r="G32" s="46" t="s">
        <v>158</v>
      </c>
      <c r="H32" s="47" t="s">
        <v>24</v>
      </c>
    </row>
    <row r="33" spans="1:8" ht="22.5" customHeight="1">
      <c r="A33" s="43"/>
      <c r="B33" s="70" t="s">
        <v>201</v>
      </c>
      <c r="C33" s="71">
        <v>1927</v>
      </c>
      <c r="D33" s="401" t="s">
        <v>236</v>
      </c>
      <c r="E33" s="44">
        <v>40657</v>
      </c>
      <c r="F33" s="45" t="s">
        <v>206</v>
      </c>
      <c r="G33" s="46" t="s">
        <v>158</v>
      </c>
      <c r="H33" s="37" t="s">
        <v>24</v>
      </c>
    </row>
    <row r="34" spans="1:8" ht="22.5" customHeight="1">
      <c r="A34" s="48">
        <v>27511</v>
      </c>
      <c r="B34" s="35" t="s">
        <v>197</v>
      </c>
      <c r="C34" s="76">
        <v>2624.1660000000002</v>
      </c>
      <c r="D34" s="37" t="s">
        <v>24</v>
      </c>
      <c r="E34" s="48">
        <v>42120</v>
      </c>
      <c r="F34" s="35" t="s">
        <v>387</v>
      </c>
      <c r="G34" s="36" t="s">
        <v>158</v>
      </c>
      <c r="H34" s="37" t="s">
        <v>24</v>
      </c>
    </row>
    <row r="35" spans="1:8" ht="22.5" customHeight="1" thickBot="1">
      <c r="A35" s="43"/>
      <c r="B35" s="40" t="s">
        <v>199</v>
      </c>
      <c r="C35" s="400">
        <v>1873.8330000000001</v>
      </c>
      <c r="D35" s="401" t="s">
        <v>236</v>
      </c>
      <c r="E35" s="529">
        <v>43576</v>
      </c>
      <c r="F35" s="530" t="s">
        <v>387</v>
      </c>
      <c r="G35" s="531" t="s">
        <v>158</v>
      </c>
      <c r="H35" s="532" t="s">
        <v>24</v>
      </c>
    </row>
    <row r="36" spans="1:8" ht="22.5" customHeight="1" thickBot="1">
      <c r="A36" s="55">
        <v>28967</v>
      </c>
      <c r="B36" s="56" t="s">
        <v>197</v>
      </c>
      <c r="C36" s="57" t="s">
        <v>158</v>
      </c>
      <c r="D36" s="58" t="s">
        <v>24</v>
      </c>
      <c r="E36" s="59"/>
      <c r="F36" s="398"/>
      <c r="G36" s="399"/>
      <c r="H36" s="398"/>
    </row>
    <row r="37" spans="1:8" ht="22.5" customHeight="1">
      <c r="A37" s="60" t="s">
        <v>372</v>
      </c>
    </row>
    <row r="38" spans="1:8" ht="22.5" customHeight="1"/>
  </sheetData>
  <phoneticPr fontId="2"/>
  <pageMargins left="0.78740157480314965" right="0.78740157480314965" top="0.78740157480314965" bottom="0.78740157480314965" header="0.51181102362204722" footer="0.35433070866141736"/>
  <pageSetup paperSize="9" scale="84" orientation="portrait" r:id="rId1"/>
  <headerFooter alignWithMargins="0">
    <oddFooter>&amp;C&amp;"ＭＳ Ｐ明朝,標準"&amp;16&amp;A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59:G59"/>
  <sheetViews>
    <sheetView tabSelected="1" view="pageBreakPreview" zoomScaleNormal="100" zoomScaleSheetLayoutView="100" workbookViewId="0">
      <selection activeCell="O40" sqref="O40"/>
    </sheetView>
  </sheetViews>
  <sheetFormatPr defaultRowHeight="13"/>
  <sheetData>
    <row r="59" spans="1:7">
      <c r="A59" s="885" t="s">
        <v>440</v>
      </c>
      <c r="B59" s="885"/>
      <c r="C59" s="885"/>
      <c r="D59" s="885"/>
      <c r="E59" s="885"/>
      <c r="F59" s="885"/>
      <c r="G59" s="885"/>
    </row>
  </sheetData>
  <mergeCells count="1">
    <mergeCell ref="A59:G59"/>
  </mergeCells>
  <phoneticPr fontId="2"/>
  <printOptions horizontalCentered="1"/>
  <pageMargins left="0.78740157480314965" right="0.78740157480314965" top="0.78740157480314965" bottom="0.78740157480314965" header="0.51181102362204722" footer="0.35433070866141736"/>
  <pageSetup paperSize="9" scale="84" orientation="portrait" r:id="rId1"/>
  <headerFooter alignWithMargins="0">
    <oddFooter xml:space="preserve">&amp;C&amp;"ＭＳ Ｐ明朝,標準"&amp;16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3"/>
  <sheetViews>
    <sheetView tabSelected="1" view="pageBreakPreview" zoomScaleNormal="100" zoomScaleSheetLayoutView="100" workbookViewId="0">
      <selection activeCell="O40" sqref="O40"/>
    </sheetView>
  </sheetViews>
  <sheetFormatPr defaultColWidth="9" defaultRowHeight="13"/>
  <cols>
    <col min="1" max="1" width="10.6328125" style="1" customWidth="1"/>
    <col min="2" max="14" width="4.6328125" style="1" customWidth="1"/>
    <col min="15" max="15" width="10.6328125" style="1" customWidth="1"/>
    <col min="16" max="16384" width="9" style="1"/>
  </cols>
  <sheetData>
    <row r="1" spans="1:1" ht="24.9" customHeight="1"/>
    <row r="2" spans="1:1" ht="24.9" customHeight="1"/>
    <row r="3" spans="1:1" ht="24.9" customHeight="1"/>
    <row r="4" spans="1:1" ht="24.9" customHeight="1"/>
    <row r="5" spans="1:1" ht="24.9" customHeight="1"/>
    <row r="6" spans="1:1" ht="24.9" customHeight="1"/>
    <row r="7" spans="1:1" ht="24.9" customHeight="1"/>
    <row r="8" spans="1:1" ht="24.9" customHeight="1"/>
    <row r="9" spans="1:1" ht="24.9" customHeight="1"/>
    <row r="10" spans="1:1" ht="24.9" customHeight="1"/>
    <row r="11" spans="1:1" ht="24.9" customHeight="1"/>
    <row r="12" spans="1:1" ht="24.9" customHeight="1"/>
    <row r="13" spans="1:1" ht="24.9" customHeight="1"/>
    <row r="14" spans="1:1" ht="24.9" customHeight="1"/>
    <row r="15" spans="1:1" ht="24.9" customHeight="1">
      <c r="A15" s="2"/>
    </row>
    <row r="16" spans="1:1" ht="24.9" customHeight="1">
      <c r="A16" s="2"/>
    </row>
    <row r="17" spans="1:14" ht="24.9" customHeight="1">
      <c r="A17" s="2"/>
    </row>
    <row r="18" spans="1:14" ht="24.9" customHeight="1"/>
    <row r="19" spans="1:14" ht="24.9" customHeight="1"/>
    <row r="20" spans="1:14">
      <c r="B20" s="3"/>
      <c r="C20" s="4"/>
      <c r="D20" s="4"/>
      <c r="E20" s="4"/>
      <c r="F20" s="4"/>
      <c r="G20" s="4"/>
      <c r="H20" s="4"/>
      <c r="I20" s="4"/>
      <c r="J20" s="4"/>
      <c r="K20" s="4"/>
      <c r="L20" s="4"/>
      <c r="M20" s="4"/>
      <c r="N20" s="5"/>
    </row>
    <row r="21" spans="1:14" ht="20.149999999999999" customHeight="1">
      <c r="B21" s="889" t="s">
        <v>334</v>
      </c>
      <c r="C21" s="890"/>
      <c r="D21" s="890"/>
      <c r="E21" s="890"/>
      <c r="F21" s="890"/>
      <c r="G21" s="890"/>
      <c r="H21" s="890"/>
      <c r="I21" s="890"/>
      <c r="J21" s="890"/>
      <c r="K21" s="890"/>
      <c r="L21" s="890"/>
      <c r="M21" s="890"/>
      <c r="N21" s="891"/>
    </row>
    <row r="22" spans="1:14" ht="30" customHeight="1">
      <c r="B22" s="892" t="s">
        <v>335</v>
      </c>
      <c r="C22" s="893"/>
      <c r="D22" s="893"/>
      <c r="E22" s="893"/>
      <c r="F22" s="893"/>
      <c r="G22" s="893"/>
      <c r="H22" s="893"/>
      <c r="I22" s="893"/>
      <c r="J22" s="893"/>
      <c r="K22" s="893"/>
      <c r="L22" s="893"/>
      <c r="M22" s="893"/>
      <c r="N22" s="894"/>
    </row>
    <row r="23" spans="1:14" ht="20.149999999999999" customHeight="1">
      <c r="B23" s="6"/>
      <c r="C23" s="7"/>
      <c r="D23" s="8"/>
      <c r="E23" s="8"/>
      <c r="F23" s="895" t="s">
        <v>505</v>
      </c>
      <c r="G23" s="895"/>
      <c r="H23" s="895"/>
      <c r="I23" s="895"/>
      <c r="J23" s="895"/>
      <c r="K23" s="8"/>
      <c r="L23" s="8"/>
      <c r="M23" s="8"/>
      <c r="N23" s="9"/>
    </row>
    <row r="24" spans="1:14">
      <c r="B24" s="10"/>
      <c r="C24" s="11"/>
      <c r="D24" s="11"/>
      <c r="E24" s="11"/>
      <c r="F24" s="11"/>
      <c r="G24" s="11"/>
      <c r="H24" s="11"/>
      <c r="I24" s="11"/>
      <c r="J24" s="11"/>
      <c r="K24" s="11"/>
      <c r="L24" s="11"/>
      <c r="M24" s="11"/>
      <c r="N24" s="12"/>
    </row>
    <row r="25" spans="1:14">
      <c r="B25" s="10"/>
      <c r="C25" s="13"/>
      <c r="D25" s="13"/>
      <c r="E25" s="13"/>
      <c r="F25" s="13"/>
      <c r="G25" s="13"/>
      <c r="H25" s="13"/>
      <c r="I25" s="13"/>
      <c r="J25" s="13"/>
      <c r="K25" s="13"/>
      <c r="L25" s="13"/>
      <c r="M25" s="13"/>
      <c r="N25" s="12"/>
    </row>
    <row r="26" spans="1:14" ht="20.149999999999999" customHeight="1">
      <c r="B26" s="10"/>
      <c r="C26" s="13"/>
      <c r="D26" s="886" t="s">
        <v>336</v>
      </c>
      <c r="E26" s="886"/>
      <c r="F26" s="886"/>
      <c r="G26" s="886"/>
      <c r="H26" s="886"/>
      <c r="I26" s="886"/>
      <c r="J26" s="886"/>
      <c r="K26" s="886"/>
      <c r="L26" s="886"/>
      <c r="M26" s="16"/>
      <c r="N26" s="12"/>
    </row>
    <row r="27" spans="1:14" ht="20.149999999999999" customHeight="1">
      <c r="B27" s="10"/>
      <c r="C27" s="13"/>
      <c r="D27" s="886" t="s">
        <v>337</v>
      </c>
      <c r="E27" s="886"/>
      <c r="F27" s="886"/>
      <c r="G27" s="886"/>
      <c r="H27" s="886"/>
      <c r="I27" s="886"/>
      <c r="J27" s="886"/>
      <c r="K27" s="886"/>
      <c r="L27" s="886"/>
      <c r="M27" s="16"/>
      <c r="N27" s="12"/>
    </row>
    <row r="28" spans="1:14" ht="20.149999999999999" customHeight="1">
      <c r="B28" s="10"/>
      <c r="C28" s="13"/>
      <c r="D28" s="896" t="s">
        <v>338</v>
      </c>
      <c r="E28" s="896"/>
      <c r="F28" s="896"/>
      <c r="G28" s="896"/>
      <c r="H28" s="896"/>
      <c r="I28" s="896"/>
      <c r="J28" s="896"/>
      <c r="K28" s="896"/>
      <c r="L28" s="896"/>
      <c r="M28" s="17"/>
      <c r="N28" s="12"/>
    </row>
    <row r="29" spans="1:14" ht="20.149999999999999" customHeight="1">
      <c r="B29" s="10"/>
      <c r="C29" s="13"/>
      <c r="D29" s="886" t="s">
        <v>504</v>
      </c>
      <c r="E29" s="886"/>
      <c r="F29" s="886"/>
      <c r="G29" s="886"/>
      <c r="H29" s="886"/>
      <c r="I29" s="886"/>
      <c r="J29" s="886"/>
      <c r="K29" s="886"/>
      <c r="L29" s="886"/>
      <c r="M29" s="16"/>
      <c r="N29" s="12"/>
    </row>
    <row r="30" spans="1:14" ht="20.149999999999999" customHeight="1">
      <c r="B30" s="10"/>
      <c r="C30" s="13"/>
      <c r="D30" s="886" t="s">
        <v>339</v>
      </c>
      <c r="E30" s="886"/>
      <c r="F30" s="886"/>
      <c r="G30" s="886"/>
      <c r="H30" s="886"/>
      <c r="I30" s="886"/>
      <c r="J30" s="886"/>
      <c r="K30" s="886"/>
      <c r="L30" s="886"/>
      <c r="M30" s="16"/>
      <c r="N30" s="12"/>
    </row>
    <row r="31" spans="1:14" ht="20.149999999999999" customHeight="1">
      <c r="B31" s="10"/>
      <c r="C31" s="13"/>
      <c r="D31" s="887" t="s">
        <v>340</v>
      </c>
      <c r="E31" s="887"/>
      <c r="F31" s="887"/>
      <c r="G31" s="887"/>
      <c r="H31" s="887"/>
      <c r="I31" s="887"/>
      <c r="J31" s="887"/>
      <c r="K31" s="887"/>
      <c r="L31" s="887"/>
      <c r="M31" s="16"/>
      <c r="N31" s="12"/>
    </row>
    <row r="32" spans="1:14">
      <c r="B32" s="14"/>
      <c r="C32" s="11"/>
      <c r="D32" s="11"/>
      <c r="E32" s="11"/>
      <c r="F32" s="11"/>
      <c r="G32" s="11"/>
      <c r="H32" s="11"/>
      <c r="I32" s="11"/>
      <c r="J32" s="11"/>
      <c r="K32" s="11"/>
      <c r="L32" s="11"/>
      <c r="M32" s="11"/>
      <c r="N32" s="15"/>
    </row>
    <row r="33" spans="2:12" ht="20.149999999999999" customHeight="1">
      <c r="B33" s="888"/>
      <c r="C33" s="888"/>
      <c r="D33" s="888"/>
      <c r="E33" s="888"/>
      <c r="F33" s="888"/>
      <c r="G33" s="888"/>
      <c r="H33" s="888"/>
      <c r="I33" s="888"/>
      <c r="J33" s="888"/>
      <c r="K33" s="888"/>
      <c r="L33" s="888"/>
    </row>
  </sheetData>
  <mergeCells count="10">
    <mergeCell ref="D29:L29"/>
    <mergeCell ref="D30:L30"/>
    <mergeCell ref="D31:L31"/>
    <mergeCell ref="B33:L33"/>
    <mergeCell ref="B21:N21"/>
    <mergeCell ref="B22:N22"/>
    <mergeCell ref="F23:J23"/>
    <mergeCell ref="D26:L26"/>
    <mergeCell ref="D27:L27"/>
    <mergeCell ref="D28:L28"/>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61"/>
  <sheetViews>
    <sheetView tabSelected="1" view="pageBreakPreview" topLeftCell="A55" zoomScaleNormal="100" zoomScaleSheetLayoutView="100" workbookViewId="0">
      <selection activeCell="O40" sqref="O40"/>
    </sheetView>
  </sheetViews>
  <sheetFormatPr defaultColWidth="9" defaultRowHeight="13"/>
  <cols>
    <col min="1" max="1" width="12.81640625" style="24" customWidth="1"/>
    <col min="2" max="2" width="4.81640625" style="25" customWidth="1"/>
    <col min="3" max="9" width="10.08984375" style="25" customWidth="1"/>
    <col min="10" max="10" width="1.81640625" style="25" customWidth="1"/>
    <col min="11" max="16384" width="9" style="25"/>
  </cols>
  <sheetData>
    <row r="1" spans="1:10" s="23" customFormat="1" ht="24" customHeight="1">
      <c r="A1" s="404" t="s">
        <v>328</v>
      </c>
      <c r="B1" s="405"/>
      <c r="C1" s="405"/>
      <c r="D1" s="405"/>
      <c r="E1" s="405"/>
      <c r="F1" s="405"/>
      <c r="G1" s="405"/>
      <c r="H1" s="405"/>
      <c r="I1" s="405"/>
      <c r="J1" s="406"/>
    </row>
    <row r="2" spans="1:10" s="23" customFormat="1" ht="13.5" customHeight="1">
      <c r="A2" s="404"/>
      <c r="B2" s="405"/>
      <c r="C2" s="405"/>
      <c r="D2" s="405"/>
      <c r="E2" s="405"/>
      <c r="F2" s="405"/>
      <c r="G2" s="405"/>
      <c r="H2" s="405"/>
      <c r="I2" s="405"/>
      <c r="J2" s="406"/>
    </row>
    <row r="3" spans="1:10" s="23" customFormat="1" ht="24" customHeight="1">
      <c r="A3" s="675" t="s">
        <v>431</v>
      </c>
      <c r="B3" s="675"/>
      <c r="C3" s="675"/>
      <c r="D3" s="675"/>
      <c r="E3" s="675"/>
      <c r="F3" s="675"/>
      <c r="G3" s="675"/>
      <c r="H3" s="675"/>
      <c r="I3" s="675"/>
      <c r="J3" s="407"/>
    </row>
    <row r="4" spans="1:10" s="23" customFormat="1" ht="30.65" customHeight="1">
      <c r="A4" s="675"/>
      <c r="B4" s="675"/>
      <c r="C4" s="675"/>
      <c r="D4" s="675"/>
      <c r="E4" s="675"/>
      <c r="F4" s="675"/>
      <c r="G4" s="675"/>
      <c r="H4" s="675"/>
      <c r="I4" s="675"/>
      <c r="J4" s="407"/>
    </row>
    <row r="5" spans="1:10" s="23" customFormat="1" ht="23" customHeight="1" thickBot="1">
      <c r="A5" s="408"/>
      <c r="B5" s="406"/>
      <c r="C5" s="406"/>
      <c r="D5" s="406"/>
      <c r="E5" s="406"/>
      <c r="F5" s="406"/>
      <c r="G5" s="406"/>
      <c r="H5" s="406"/>
      <c r="I5" s="409" t="s">
        <v>348</v>
      </c>
      <c r="J5" s="406"/>
    </row>
    <row r="6" spans="1:10" s="23" customFormat="1" ht="22.5" customHeight="1">
      <c r="A6" s="673" t="s">
        <v>1</v>
      </c>
      <c r="B6" s="674"/>
      <c r="C6" s="410" t="s">
        <v>2</v>
      </c>
      <c r="D6" s="410" t="s">
        <v>0</v>
      </c>
      <c r="E6" s="410" t="s">
        <v>3</v>
      </c>
      <c r="F6" s="410" t="s">
        <v>4</v>
      </c>
      <c r="G6" s="410" t="s">
        <v>5</v>
      </c>
      <c r="H6" s="410" t="s">
        <v>6</v>
      </c>
      <c r="I6" s="411" t="s">
        <v>7</v>
      </c>
      <c r="J6" s="406"/>
    </row>
    <row r="7" spans="1:10" s="23" customFormat="1" ht="22.5" hidden="1" customHeight="1">
      <c r="A7" s="412" t="s">
        <v>8</v>
      </c>
      <c r="B7" s="413" t="s">
        <v>9</v>
      </c>
      <c r="C7" s="414">
        <v>6357</v>
      </c>
      <c r="D7" s="414">
        <v>8138</v>
      </c>
      <c r="E7" s="414">
        <v>2459</v>
      </c>
      <c r="F7" s="414">
        <v>2709</v>
      </c>
      <c r="G7" s="414">
        <f t="shared" ref="G7:G24" si="0">SUM(C7:F7)</f>
        <v>19663</v>
      </c>
      <c r="H7" s="414">
        <v>12970</v>
      </c>
      <c r="I7" s="415">
        <f t="shared" ref="I7:I24" si="1">G7+H7</f>
        <v>32633</v>
      </c>
      <c r="J7" s="406"/>
    </row>
    <row r="8" spans="1:10" s="23" customFormat="1" ht="23" hidden="1" customHeight="1">
      <c r="A8" s="412"/>
      <c r="B8" s="413" t="s">
        <v>10</v>
      </c>
      <c r="C8" s="414">
        <v>6511</v>
      </c>
      <c r="D8" s="414">
        <v>8429</v>
      </c>
      <c r="E8" s="414">
        <v>2638</v>
      </c>
      <c r="F8" s="414">
        <v>2823</v>
      </c>
      <c r="G8" s="414">
        <f t="shared" si="0"/>
        <v>20401</v>
      </c>
      <c r="H8" s="414">
        <v>14347</v>
      </c>
      <c r="I8" s="415">
        <f t="shared" si="1"/>
        <v>34748</v>
      </c>
      <c r="J8" s="406"/>
    </row>
    <row r="9" spans="1:10" s="23" customFormat="1" ht="23" hidden="1" customHeight="1">
      <c r="A9" s="416"/>
      <c r="B9" s="417" t="s">
        <v>11</v>
      </c>
      <c r="C9" s="418">
        <f>SUM(C7:C8)</f>
        <v>12868</v>
      </c>
      <c r="D9" s="418">
        <f>SUM(D7:D8)</f>
        <v>16567</v>
      </c>
      <c r="E9" s="418">
        <f>SUM(E7:E8)</f>
        <v>5097</v>
      </c>
      <c r="F9" s="418">
        <f>SUM(F7:F8)</f>
        <v>5532</v>
      </c>
      <c r="G9" s="418">
        <f t="shared" si="0"/>
        <v>40064</v>
      </c>
      <c r="H9" s="418">
        <f>SUM(H7:H8)</f>
        <v>27317</v>
      </c>
      <c r="I9" s="419">
        <f t="shared" si="1"/>
        <v>67381</v>
      </c>
      <c r="J9" s="406"/>
    </row>
    <row r="10" spans="1:10" s="23" customFormat="1" ht="23" hidden="1" customHeight="1">
      <c r="A10" s="412" t="s">
        <v>12</v>
      </c>
      <c r="B10" s="413" t="s">
        <v>9</v>
      </c>
      <c r="C10" s="414">
        <v>6382</v>
      </c>
      <c r="D10" s="414">
        <v>8264</v>
      </c>
      <c r="E10" s="414">
        <v>2451</v>
      </c>
      <c r="F10" s="414">
        <v>2676</v>
      </c>
      <c r="G10" s="414">
        <f t="shared" si="0"/>
        <v>19773</v>
      </c>
      <c r="H10" s="414">
        <v>12920</v>
      </c>
      <c r="I10" s="415">
        <f t="shared" si="1"/>
        <v>32693</v>
      </c>
      <c r="J10" s="406"/>
    </row>
    <row r="11" spans="1:10" s="23" customFormat="1" ht="23" hidden="1" customHeight="1">
      <c r="A11" s="412"/>
      <c r="B11" s="413" t="s">
        <v>10</v>
      </c>
      <c r="C11" s="414">
        <v>6518</v>
      </c>
      <c r="D11" s="414">
        <v>8570</v>
      </c>
      <c r="E11" s="414">
        <v>2626</v>
      </c>
      <c r="F11" s="414">
        <v>2780</v>
      </c>
      <c r="G11" s="414">
        <f t="shared" si="0"/>
        <v>20494</v>
      </c>
      <c r="H11" s="414">
        <v>14282</v>
      </c>
      <c r="I11" s="415">
        <f t="shared" si="1"/>
        <v>34776</v>
      </c>
      <c r="J11" s="406"/>
    </row>
    <row r="12" spans="1:10" s="23" customFormat="1" ht="23" hidden="1" customHeight="1">
      <c r="A12" s="416"/>
      <c r="B12" s="417" t="s">
        <v>11</v>
      </c>
      <c r="C12" s="418">
        <f>SUM(C10:C11)</f>
        <v>12900</v>
      </c>
      <c r="D12" s="418">
        <f>SUM(D10:D11)</f>
        <v>16834</v>
      </c>
      <c r="E12" s="418">
        <f>SUM(E10:E11)</f>
        <v>5077</v>
      </c>
      <c r="F12" s="418">
        <f>SUM(F10:F11)</f>
        <v>5456</v>
      </c>
      <c r="G12" s="418">
        <f t="shared" si="0"/>
        <v>40267</v>
      </c>
      <c r="H12" s="418">
        <f>SUM(H10:H11)</f>
        <v>27202</v>
      </c>
      <c r="I12" s="419">
        <f t="shared" si="1"/>
        <v>67469</v>
      </c>
      <c r="J12" s="406"/>
    </row>
    <row r="13" spans="1:10" s="23" customFormat="1" ht="23" hidden="1" customHeight="1">
      <c r="A13" s="412" t="s">
        <v>13</v>
      </c>
      <c r="B13" s="413" t="s">
        <v>9</v>
      </c>
      <c r="C13" s="414">
        <v>6392</v>
      </c>
      <c r="D13" s="414">
        <v>8354</v>
      </c>
      <c r="E13" s="414">
        <v>2438</v>
      </c>
      <c r="F13" s="414">
        <v>2652</v>
      </c>
      <c r="G13" s="414">
        <f t="shared" si="0"/>
        <v>19836</v>
      </c>
      <c r="H13" s="414">
        <v>12841</v>
      </c>
      <c r="I13" s="415">
        <f t="shared" si="1"/>
        <v>32677</v>
      </c>
      <c r="J13" s="406"/>
    </row>
    <row r="14" spans="1:10" s="23" customFormat="1" ht="23" hidden="1" customHeight="1">
      <c r="A14" s="412"/>
      <c r="B14" s="413" t="s">
        <v>10</v>
      </c>
      <c r="C14" s="414">
        <v>6519</v>
      </c>
      <c r="D14" s="414">
        <v>8674</v>
      </c>
      <c r="E14" s="414">
        <v>2609</v>
      </c>
      <c r="F14" s="414">
        <v>2755</v>
      </c>
      <c r="G14" s="414">
        <f t="shared" si="0"/>
        <v>20557</v>
      </c>
      <c r="H14" s="414">
        <v>14234</v>
      </c>
      <c r="I14" s="415">
        <f t="shared" si="1"/>
        <v>34791</v>
      </c>
      <c r="J14" s="406"/>
    </row>
    <row r="15" spans="1:10" s="23" customFormat="1" ht="23" hidden="1" customHeight="1">
      <c r="A15" s="416"/>
      <c r="B15" s="417" t="s">
        <v>11</v>
      </c>
      <c r="C15" s="418">
        <f>SUM(C13:C14)</f>
        <v>12911</v>
      </c>
      <c r="D15" s="418">
        <f>SUM(D13:D14)</f>
        <v>17028</v>
      </c>
      <c r="E15" s="418">
        <f>SUM(E13:E14)</f>
        <v>5047</v>
      </c>
      <c r="F15" s="418">
        <f>SUM(F13:F14)</f>
        <v>5407</v>
      </c>
      <c r="G15" s="418">
        <f t="shared" si="0"/>
        <v>40393</v>
      </c>
      <c r="H15" s="418">
        <f>SUM(H13:H14)</f>
        <v>27075</v>
      </c>
      <c r="I15" s="419">
        <f t="shared" si="1"/>
        <v>67468</v>
      </c>
      <c r="J15" s="406"/>
    </row>
    <row r="16" spans="1:10" s="23" customFormat="1" ht="23" hidden="1" customHeight="1">
      <c r="A16" s="412" t="s">
        <v>15</v>
      </c>
      <c r="B16" s="413" t="s">
        <v>9</v>
      </c>
      <c r="C16" s="414">
        <v>6454</v>
      </c>
      <c r="D16" s="414">
        <v>8544</v>
      </c>
      <c r="E16" s="414">
        <v>2443</v>
      </c>
      <c r="F16" s="414">
        <v>2633</v>
      </c>
      <c r="G16" s="414">
        <f t="shared" si="0"/>
        <v>20074</v>
      </c>
      <c r="H16" s="414">
        <v>12850</v>
      </c>
      <c r="I16" s="415">
        <f t="shared" si="1"/>
        <v>32924</v>
      </c>
      <c r="J16" s="406"/>
    </row>
    <row r="17" spans="1:10" s="23" customFormat="1" ht="23" hidden="1" customHeight="1">
      <c r="A17" s="412" t="s">
        <v>14</v>
      </c>
      <c r="B17" s="413" t="s">
        <v>10</v>
      </c>
      <c r="C17" s="414">
        <v>6596</v>
      </c>
      <c r="D17" s="414">
        <v>8948</v>
      </c>
      <c r="E17" s="414">
        <v>2593</v>
      </c>
      <c r="F17" s="420">
        <v>2718</v>
      </c>
      <c r="G17" s="420">
        <f t="shared" si="0"/>
        <v>20855</v>
      </c>
      <c r="H17" s="420">
        <v>14152</v>
      </c>
      <c r="I17" s="421">
        <f t="shared" si="1"/>
        <v>35007</v>
      </c>
      <c r="J17" s="406"/>
    </row>
    <row r="18" spans="1:10" s="23" customFormat="1" ht="23" hidden="1" customHeight="1">
      <c r="A18" s="422"/>
      <c r="B18" s="417" t="s">
        <v>11</v>
      </c>
      <c r="C18" s="418">
        <f>SUM(C16:C17)</f>
        <v>13050</v>
      </c>
      <c r="D18" s="418">
        <f>SUM(D16:D17)</f>
        <v>17492</v>
      </c>
      <c r="E18" s="423">
        <f>SUM(E16:E17)</f>
        <v>5036</v>
      </c>
      <c r="F18" s="423">
        <f>SUM(F16:F17)</f>
        <v>5351</v>
      </c>
      <c r="G18" s="423">
        <f t="shared" si="0"/>
        <v>40929</v>
      </c>
      <c r="H18" s="423">
        <f>SUM(H16:H17)</f>
        <v>27002</v>
      </c>
      <c r="I18" s="419">
        <f t="shared" si="1"/>
        <v>67931</v>
      </c>
      <c r="J18" s="406"/>
    </row>
    <row r="19" spans="1:10" s="23" customFormat="1" ht="23" hidden="1" customHeight="1">
      <c r="A19" s="412" t="s">
        <v>16</v>
      </c>
      <c r="B19" s="413" t="s">
        <v>9</v>
      </c>
      <c r="C19" s="414">
        <v>6448</v>
      </c>
      <c r="D19" s="414">
        <v>8712</v>
      </c>
      <c r="E19" s="414">
        <v>2434</v>
      </c>
      <c r="F19" s="414">
        <v>2608</v>
      </c>
      <c r="G19" s="414">
        <f t="shared" si="0"/>
        <v>20202</v>
      </c>
      <c r="H19" s="414">
        <v>12789</v>
      </c>
      <c r="I19" s="415">
        <f t="shared" si="1"/>
        <v>32991</v>
      </c>
      <c r="J19" s="406"/>
    </row>
    <row r="20" spans="1:10" s="23" customFormat="1" ht="23" hidden="1" customHeight="1">
      <c r="A20" s="412" t="s">
        <v>224</v>
      </c>
      <c r="B20" s="413" t="s">
        <v>10</v>
      </c>
      <c r="C20" s="414">
        <v>6608</v>
      </c>
      <c r="D20" s="414">
        <v>9126</v>
      </c>
      <c r="E20" s="414">
        <v>2598</v>
      </c>
      <c r="F20" s="420">
        <v>2688</v>
      </c>
      <c r="G20" s="420">
        <f t="shared" si="0"/>
        <v>21020</v>
      </c>
      <c r="H20" s="420">
        <v>14109</v>
      </c>
      <c r="I20" s="421">
        <f t="shared" si="1"/>
        <v>35129</v>
      </c>
      <c r="J20" s="406"/>
    </row>
    <row r="21" spans="1:10" s="23" customFormat="1" ht="23" hidden="1" customHeight="1">
      <c r="A21" s="422"/>
      <c r="B21" s="417" t="s">
        <v>11</v>
      </c>
      <c r="C21" s="418">
        <f>SUM(C19:C20)</f>
        <v>13056</v>
      </c>
      <c r="D21" s="418">
        <f>SUM(D19:D20)</f>
        <v>17838</v>
      </c>
      <c r="E21" s="423">
        <f>SUM(E19:E20)</f>
        <v>5032</v>
      </c>
      <c r="F21" s="423">
        <f>SUM(F19:F20)</f>
        <v>5296</v>
      </c>
      <c r="G21" s="423">
        <f t="shared" si="0"/>
        <v>41222</v>
      </c>
      <c r="H21" s="423">
        <f>SUM(H19:H20)</f>
        <v>26898</v>
      </c>
      <c r="I21" s="419">
        <f t="shared" si="1"/>
        <v>68120</v>
      </c>
      <c r="J21" s="406"/>
    </row>
    <row r="22" spans="1:10" s="23" customFormat="1" ht="23" hidden="1" customHeight="1">
      <c r="A22" s="412" t="s">
        <v>17</v>
      </c>
      <c r="B22" s="413" t="s">
        <v>9</v>
      </c>
      <c r="C22" s="414">
        <v>6454</v>
      </c>
      <c r="D22" s="414">
        <v>8816</v>
      </c>
      <c r="E22" s="414">
        <v>2438</v>
      </c>
      <c r="F22" s="414">
        <v>2605</v>
      </c>
      <c r="G22" s="414">
        <f t="shared" si="0"/>
        <v>20313</v>
      </c>
      <c r="H22" s="414">
        <v>12754</v>
      </c>
      <c r="I22" s="415">
        <f t="shared" si="1"/>
        <v>33067</v>
      </c>
      <c r="J22" s="406"/>
    </row>
    <row r="23" spans="1:10" s="23" customFormat="1" ht="23" hidden="1" customHeight="1">
      <c r="A23" s="412" t="s">
        <v>224</v>
      </c>
      <c r="B23" s="413" t="s">
        <v>10</v>
      </c>
      <c r="C23" s="414">
        <v>6575</v>
      </c>
      <c r="D23" s="414">
        <v>9231</v>
      </c>
      <c r="E23" s="414">
        <v>2589</v>
      </c>
      <c r="F23" s="420">
        <v>2676</v>
      </c>
      <c r="G23" s="420">
        <f t="shared" si="0"/>
        <v>21071</v>
      </c>
      <c r="H23" s="420">
        <v>14102</v>
      </c>
      <c r="I23" s="421">
        <f t="shared" si="1"/>
        <v>35173</v>
      </c>
      <c r="J23" s="406"/>
    </row>
    <row r="24" spans="1:10" s="23" customFormat="1" ht="23" hidden="1" customHeight="1">
      <c r="A24" s="422"/>
      <c r="B24" s="417" t="s">
        <v>11</v>
      </c>
      <c r="C24" s="418">
        <f>SUM(C22:C23)</f>
        <v>13029</v>
      </c>
      <c r="D24" s="418">
        <f>SUM(D22:D23)</f>
        <v>18047</v>
      </c>
      <c r="E24" s="423">
        <f>SUM(E22:E23)</f>
        <v>5027</v>
      </c>
      <c r="F24" s="423">
        <f>SUM(F22:F23)</f>
        <v>5281</v>
      </c>
      <c r="G24" s="423">
        <f t="shared" si="0"/>
        <v>41384</v>
      </c>
      <c r="H24" s="423">
        <f>SUM(H22:H23)</f>
        <v>26856</v>
      </c>
      <c r="I24" s="419">
        <f t="shared" si="1"/>
        <v>68240</v>
      </c>
      <c r="J24" s="406"/>
    </row>
    <row r="25" spans="1:10" s="23" customFormat="1" ht="23" hidden="1" customHeight="1">
      <c r="A25" s="424" t="s">
        <v>342</v>
      </c>
      <c r="B25" s="425" t="s">
        <v>9</v>
      </c>
      <c r="C25" s="426">
        <v>6353</v>
      </c>
      <c r="D25" s="426">
        <v>9390</v>
      </c>
      <c r="E25" s="426">
        <v>2224</v>
      </c>
      <c r="F25" s="426">
        <v>2374</v>
      </c>
      <c r="G25" s="426">
        <v>20341</v>
      </c>
      <c r="H25" s="426">
        <v>11401</v>
      </c>
      <c r="I25" s="427">
        <v>31742</v>
      </c>
      <c r="J25" s="406"/>
    </row>
    <row r="26" spans="1:10" s="23" customFormat="1" ht="23" hidden="1" customHeight="1">
      <c r="A26" s="412" t="s">
        <v>224</v>
      </c>
      <c r="B26" s="413" t="s">
        <v>10</v>
      </c>
      <c r="C26" s="414">
        <v>6456</v>
      </c>
      <c r="D26" s="414">
        <v>9940</v>
      </c>
      <c r="E26" s="414">
        <v>2365</v>
      </c>
      <c r="F26" s="420">
        <v>2439</v>
      </c>
      <c r="G26" s="420">
        <v>21200</v>
      </c>
      <c r="H26" s="420">
        <v>12713</v>
      </c>
      <c r="I26" s="421">
        <v>33913</v>
      </c>
      <c r="J26" s="406"/>
    </row>
    <row r="27" spans="1:10" s="23" customFormat="1" ht="23" hidden="1" customHeight="1">
      <c r="A27" s="422"/>
      <c r="B27" s="425" t="s">
        <v>11</v>
      </c>
      <c r="C27" s="426">
        <v>12809</v>
      </c>
      <c r="D27" s="426">
        <v>19330</v>
      </c>
      <c r="E27" s="428">
        <v>4589</v>
      </c>
      <c r="F27" s="428">
        <v>4813</v>
      </c>
      <c r="G27" s="428">
        <v>41541</v>
      </c>
      <c r="H27" s="428">
        <v>24114</v>
      </c>
      <c r="I27" s="427">
        <v>65655</v>
      </c>
      <c r="J27" s="406"/>
    </row>
    <row r="28" spans="1:10" s="23" customFormat="1" ht="23" customHeight="1">
      <c r="A28" s="424" t="s">
        <v>343</v>
      </c>
      <c r="B28" s="425" t="s">
        <v>9</v>
      </c>
      <c r="C28" s="426">
        <v>6314</v>
      </c>
      <c r="D28" s="426">
        <v>9435</v>
      </c>
      <c r="E28" s="426">
        <v>2188</v>
      </c>
      <c r="F28" s="426">
        <v>2352</v>
      </c>
      <c r="G28" s="426">
        <v>20289</v>
      </c>
      <c r="H28" s="426">
        <v>11273</v>
      </c>
      <c r="I28" s="427">
        <v>31562</v>
      </c>
      <c r="J28" s="406"/>
    </row>
    <row r="29" spans="1:10" s="23" customFormat="1" ht="23" customHeight="1">
      <c r="A29" s="412" t="s">
        <v>224</v>
      </c>
      <c r="B29" s="413" t="s">
        <v>10</v>
      </c>
      <c r="C29" s="414">
        <v>6375</v>
      </c>
      <c r="D29" s="414">
        <v>9943</v>
      </c>
      <c r="E29" s="414">
        <v>2325</v>
      </c>
      <c r="F29" s="420">
        <v>2418</v>
      </c>
      <c r="G29" s="420">
        <v>21061</v>
      </c>
      <c r="H29" s="420">
        <v>12547</v>
      </c>
      <c r="I29" s="421">
        <v>33608</v>
      </c>
      <c r="J29" s="406"/>
    </row>
    <row r="30" spans="1:10" s="23" customFormat="1" ht="23" customHeight="1">
      <c r="A30" s="429"/>
      <c r="B30" s="425" t="s">
        <v>11</v>
      </c>
      <c r="C30" s="426">
        <v>12689</v>
      </c>
      <c r="D30" s="426">
        <v>19378</v>
      </c>
      <c r="E30" s="428">
        <v>4513</v>
      </c>
      <c r="F30" s="428">
        <v>4770</v>
      </c>
      <c r="G30" s="428">
        <v>41350</v>
      </c>
      <c r="H30" s="428">
        <v>23820</v>
      </c>
      <c r="I30" s="427">
        <v>65170</v>
      </c>
      <c r="J30" s="406"/>
    </row>
    <row r="31" spans="1:10" s="23" customFormat="1" ht="23" customHeight="1">
      <c r="A31" s="424" t="s">
        <v>344</v>
      </c>
      <c r="B31" s="425" t="s">
        <v>9</v>
      </c>
      <c r="C31" s="426">
        <v>6262</v>
      </c>
      <c r="D31" s="426">
        <v>9398</v>
      </c>
      <c r="E31" s="426">
        <v>2180</v>
      </c>
      <c r="F31" s="426">
        <v>2317</v>
      </c>
      <c r="G31" s="426">
        <v>20157</v>
      </c>
      <c r="H31" s="426">
        <v>11120</v>
      </c>
      <c r="I31" s="427">
        <v>31277</v>
      </c>
      <c r="J31" s="406"/>
    </row>
    <row r="32" spans="1:10" s="23" customFormat="1" ht="23" customHeight="1">
      <c r="A32" s="412" t="s">
        <v>224</v>
      </c>
      <c r="B32" s="413" t="s">
        <v>10</v>
      </c>
      <c r="C32" s="414">
        <v>6286</v>
      </c>
      <c r="D32" s="414">
        <v>9919</v>
      </c>
      <c r="E32" s="414">
        <v>2302</v>
      </c>
      <c r="F32" s="420">
        <v>2380</v>
      </c>
      <c r="G32" s="420">
        <v>20887</v>
      </c>
      <c r="H32" s="420">
        <v>12372</v>
      </c>
      <c r="I32" s="421">
        <v>33259</v>
      </c>
      <c r="J32" s="406"/>
    </row>
    <row r="33" spans="1:10" s="23" customFormat="1" ht="23" customHeight="1">
      <c r="A33" s="416"/>
      <c r="B33" s="417" t="s">
        <v>11</v>
      </c>
      <c r="C33" s="418">
        <v>12548</v>
      </c>
      <c r="D33" s="418">
        <v>19317</v>
      </c>
      <c r="E33" s="423">
        <v>4482</v>
      </c>
      <c r="F33" s="423">
        <v>4697</v>
      </c>
      <c r="G33" s="423">
        <v>41044</v>
      </c>
      <c r="H33" s="423">
        <v>23492</v>
      </c>
      <c r="I33" s="419">
        <v>64536</v>
      </c>
      <c r="J33" s="406"/>
    </row>
    <row r="34" spans="1:10" s="23" customFormat="1" ht="23" customHeight="1">
      <c r="A34" s="412" t="s">
        <v>345</v>
      </c>
      <c r="B34" s="413" t="s">
        <v>9</v>
      </c>
      <c r="C34" s="414">
        <v>6270</v>
      </c>
      <c r="D34" s="414">
        <v>9380</v>
      </c>
      <c r="E34" s="414">
        <v>2155</v>
      </c>
      <c r="F34" s="414">
        <v>2270</v>
      </c>
      <c r="G34" s="414">
        <v>20075</v>
      </c>
      <c r="H34" s="414">
        <v>11009</v>
      </c>
      <c r="I34" s="415">
        <v>31084</v>
      </c>
      <c r="J34" s="406"/>
    </row>
    <row r="35" spans="1:10" s="23" customFormat="1" ht="23" customHeight="1">
      <c r="A35" s="412" t="s">
        <v>224</v>
      </c>
      <c r="B35" s="413" t="s">
        <v>10</v>
      </c>
      <c r="C35" s="414">
        <v>6271</v>
      </c>
      <c r="D35" s="414">
        <v>9936</v>
      </c>
      <c r="E35" s="414">
        <v>2265</v>
      </c>
      <c r="F35" s="420">
        <v>2337</v>
      </c>
      <c r="G35" s="420">
        <v>20809</v>
      </c>
      <c r="H35" s="420">
        <v>12201</v>
      </c>
      <c r="I35" s="421">
        <v>33010</v>
      </c>
      <c r="J35" s="406"/>
    </row>
    <row r="36" spans="1:10" s="23" customFormat="1" ht="23" customHeight="1">
      <c r="A36" s="416"/>
      <c r="B36" s="417" t="s">
        <v>11</v>
      </c>
      <c r="C36" s="418">
        <v>12541</v>
      </c>
      <c r="D36" s="418">
        <v>19316</v>
      </c>
      <c r="E36" s="423">
        <v>4420</v>
      </c>
      <c r="F36" s="423">
        <v>4607</v>
      </c>
      <c r="G36" s="423">
        <v>40884</v>
      </c>
      <c r="H36" s="423">
        <v>23210</v>
      </c>
      <c r="I36" s="419">
        <v>64094</v>
      </c>
      <c r="J36" s="406"/>
    </row>
    <row r="37" spans="1:10" s="23" customFormat="1" ht="23" customHeight="1">
      <c r="A37" s="412" t="s">
        <v>346</v>
      </c>
      <c r="B37" s="413" t="s">
        <v>9</v>
      </c>
      <c r="C37" s="414">
        <v>6358</v>
      </c>
      <c r="D37" s="414">
        <v>9532</v>
      </c>
      <c r="E37" s="414">
        <v>2208</v>
      </c>
      <c r="F37" s="414">
        <v>2257</v>
      </c>
      <c r="G37" s="414">
        <v>20355</v>
      </c>
      <c r="H37" s="414">
        <v>11067</v>
      </c>
      <c r="I37" s="415">
        <v>31422</v>
      </c>
      <c r="J37" s="406"/>
    </row>
    <row r="38" spans="1:10" s="23" customFormat="1" ht="23" customHeight="1">
      <c r="A38" s="412" t="s">
        <v>224</v>
      </c>
      <c r="B38" s="413" t="s">
        <v>10</v>
      </c>
      <c r="C38" s="414">
        <v>6275</v>
      </c>
      <c r="D38" s="414">
        <v>10123</v>
      </c>
      <c r="E38" s="414">
        <v>2272</v>
      </c>
      <c r="F38" s="420">
        <v>2317</v>
      </c>
      <c r="G38" s="420">
        <v>20987</v>
      </c>
      <c r="H38" s="420">
        <v>12223</v>
      </c>
      <c r="I38" s="421">
        <v>33210</v>
      </c>
      <c r="J38" s="406"/>
    </row>
    <row r="39" spans="1:10" s="23" customFormat="1" ht="23" customHeight="1">
      <c r="A39" s="416"/>
      <c r="B39" s="417" t="s">
        <v>11</v>
      </c>
      <c r="C39" s="418">
        <v>12633</v>
      </c>
      <c r="D39" s="418">
        <v>19655</v>
      </c>
      <c r="E39" s="423">
        <v>4480</v>
      </c>
      <c r="F39" s="423">
        <v>4574</v>
      </c>
      <c r="G39" s="423">
        <v>41342</v>
      </c>
      <c r="H39" s="423">
        <v>23290</v>
      </c>
      <c r="I39" s="419">
        <v>64632</v>
      </c>
      <c r="J39" s="406"/>
    </row>
    <row r="40" spans="1:10" s="23" customFormat="1" ht="23" customHeight="1">
      <c r="A40" s="412" t="s">
        <v>347</v>
      </c>
      <c r="B40" s="413" t="s">
        <v>9</v>
      </c>
      <c r="C40" s="414">
        <v>6318</v>
      </c>
      <c r="D40" s="414">
        <v>9506</v>
      </c>
      <c r="E40" s="414">
        <v>2214</v>
      </c>
      <c r="F40" s="414">
        <v>2212</v>
      </c>
      <c r="G40" s="414">
        <v>20250</v>
      </c>
      <c r="H40" s="414">
        <v>10846</v>
      </c>
      <c r="I40" s="415">
        <v>31096</v>
      </c>
      <c r="J40" s="406"/>
    </row>
    <row r="41" spans="1:10" s="23" customFormat="1" ht="23" customHeight="1">
      <c r="A41" s="412" t="s">
        <v>370</v>
      </c>
      <c r="B41" s="413" t="s">
        <v>10</v>
      </c>
      <c r="C41" s="414">
        <v>6216</v>
      </c>
      <c r="D41" s="414">
        <v>10065</v>
      </c>
      <c r="E41" s="414">
        <v>2263</v>
      </c>
      <c r="F41" s="420">
        <v>2276</v>
      </c>
      <c r="G41" s="420">
        <v>20820</v>
      </c>
      <c r="H41" s="420">
        <v>11988</v>
      </c>
      <c r="I41" s="421">
        <v>32808</v>
      </c>
      <c r="J41" s="406"/>
    </row>
    <row r="42" spans="1:10" s="23" customFormat="1" ht="23" customHeight="1">
      <c r="A42" s="416"/>
      <c r="B42" s="417" t="s">
        <v>11</v>
      </c>
      <c r="C42" s="418">
        <v>12534</v>
      </c>
      <c r="D42" s="418">
        <v>19571</v>
      </c>
      <c r="E42" s="423">
        <v>4477</v>
      </c>
      <c r="F42" s="423">
        <v>4488</v>
      </c>
      <c r="G42" s="423">
        <v>41070</v>
      </c>
      <c r="H42" s="423">
        <v>22834</v>
      </c>
      <c r="I42" s="419">
        <v>63904</v>
      </c>
      <c r="J42" s="406"/>
    </row>
    <row r="43" spans="1:10" s="23" customFormat="1" ht="23" customHeight="1">
      <c r="A43" s="424" t="s">
        <v>388</v>
      </c>
      <c r="B43" s="425" t="s">
        <v>9</v>
      </c>
      <c r="C43" s="426">
        <v>6222</v>
      </c>
      <c r="D43" s="426">
        <v>9443</v>
      </c>
      <c r="E43" s="426">
        <v>2181</v>
      </c>
      <c r="F43" s="426">
        <v>2152</v>
      </c>
      <c r="G43" s="426">
        <v>19998</v>
      </c>
      <c r="H43" s="426">
        <v>10686</v>
      </c>
      <c r="I43" s="427">
        <v>30684</v>
      </c>
      <c r="J43" s="406"/>
    </row>
    <row r="44" spans="1:10" s="23" customFormat="1" ht="23" customHeight="1">
      <c r="A44" s="412" t="s">
        <v>432</v>
      </c>
      <c r="B44" s="413" t="s">
        <v>10</v>
      </c>
      <c r="C44" s="414">
        <v>6141</v>
      </c>
      <c r="D44" s="414">
        <v>10009</v>
      </c>
      <c r="E44" s="414">
        <v>2263</v>
      </c>
      <c r="F44" s="420">
        <v>2205</v>
      </c>
      <c r="G44" s="420">
        <v>20618</v>
      </c>
      <c r="H44" s="420">
        <v>11744</v>
      </c>
      <c r="I44" s="421">
        <v>32362</v>
      </c>
      <c r="J44" s="406"/>
    </row>
    <row r="45" spans="1:10" s="23" customFormat="1" ht="23" customHeight="1">
      <c r="A45" s="416"/>
      <c r="B45" s="417" t="s">
        <v>11</v>
      </c>
      <c r="C45" s="418">
        <v>12363</v>
      </c>
      <c r="D45" s="418">
        <v>19452</v>
      </c>
      <c r="E45" s="423">
        <v>4444</v>
      </c>
      <c r="F45" s="423">
        <v>4357</v>
      </c>
      <c r="G45" s="423">
        <v>40616</v>
      </c>
      <c r="H45" s="423">
        <v>22430</v>
      </c>
      <c r="I45" s="419">
        <v>63046</v>
      </c>
      <c r="J45" s="406"/>
    </row>
    <row r="46" spans="1:10" s="23" customFormat="1" ht="23" customHeight="1">
      <c r="A46" s="412" t="s">
        <v>433</v>
      </c>
      <c r="B46" s="413" t="s">
        <v>9</v>
      </c>
      <c r="C46" s="414">
        <v>6140</v>
      </c>
      <c r="D46" s="414">
        <v>9455</v>
      </c>
      <c r="E46" s="414">
        <v>2144</v>
      </c>
      <c r="F46" s="414">
        <v>2107</v>
      </c>
      <c r="G46" s="414">
        <v>19846</v>
      </c>
      <c r="H46" s="414">
        <v>10531</v>
      </c>
      <c r="I46" s="415">
        <v>30377</v>
      </c>
      <c r="J46" s="406"/>
    </row>
    <row r="47" spans="1:10" s="23" customFormat="1" ht="23" customHeight="1">
      <c r="A47" s="412" t="s">
        <v>224</v>
      </c>
      <c r="B47" s="413" t="s">
        <v>10</v>
      </c>
      <c r="C47" s="414">
        <v>6032</v>
      </c>
      <c r="D47" s="414">
        <v>9969</v>
      </c>
      <c r="E47" s="414">
        <v>2235</v>
      </c>
      <c r="F47" s="420">
        <v>2140</v>
      </c>
      <c r="G47" s="420">
        <v>20376</v>
      </c>
      <c r="H47" s="420">
        <v>11567</v>
      </c>
      <c r="I47" s="421">
        <v>31943</v>
      </c>
      <c r="J47" s="406"/>
    </row>
    <row r="48" spans="1:10" s="23" customFormat="1" ht="23" customHeight="1">
      <c r="A48" s="416"/>
      <c r="B48" s="417" t="s">
        <v>11</v>
      </c>
      <c r="C48" s="418">
        <v>12172</v>
      </c>
      <c r="D48" s="418">
        <v>19424</v>
      </c>
      <c r="E48" s="423">
        <v>4379</v>
      </c>
      <c r="F48" s="423">
        <v>4247</v>
      </c>
      <c r="G48" s="423">
        <v>40222</v>
      </c>
      <c r="H48" s="423">
        <v>22098</v>
      </c>
      <c r="I48" s="419">
        <v>62320</v>
      </c>
      <c r="J48" s="406"/>
    </row>
    <row r="49" spans="1:10" s="23" customFormat="1" ht="23" customHeight="1">
      <c r="A49" s="558" t="s">
        <v>420</v>
      </c>
      <c r="B49" s="559" t="s">
        <v>9</v>
      </c>
      <c r="C49" s="560">
        <v>6122</v>
      </c>
      <c r="D49" s="560">
        <v>9457</v>
      </c>
      <c r="E49" s="560">
        <v>2094</v>
      </c>
      <c r="F49" s="560">
        <v>2062</v>
      </c>
      <c r="G49" s="560">
        <f>SUM(C49:F49)</f>
        <v>19735</v>
      </c>
      <c r="H49" s="560">
        <v>10332</v>
      </c>
      <c r="I49" s="561">
        <f>SUM(G49:H49)</f>
        <v>30067</v>
      </c>
      <c r="J49" s="406"/>
    </row>
    <row r="50" spans="1:10" s="23" customFormat="1" ht="23" customHeight="1">
      <c r="A50" s="558" t="s">
        <v>370</v>
      </c>
      <c r="B50" s="559" t="s">
        <v>10</v>
      </c>
      <c r="C50" s="560">
        <v>5943</v>
      </c>
      <c r="D50" s="560">
        <v>9900</v>
      </c>
      <c r="E50" s="560">
        <v>2194</v>
      </c>
      <c r="F50" s="562">
        <v>2085</v>
      </c>
      <c r="G50" s="562">
        <f>SUM(C50:F50)</f>
        <v>20122</v>
      </c>
      <c r="H50" s="562">
        <v>11377</v>
      </c>
      <c r="I50" s="563">
        <f>SUM(G50:H50)</f>
        <v>31499</v>
      </c>
      <c r="J50" s="406"/>
    </row>
    <row r="51" spans="1:10" s="23" customFormat="1" ht="23" customHeight="1">
      <c r="A51" s="416"/>
      <c r="B51" s="417" t="s">
        <v>11</v>
      </c>
      <c r="C51" s="418">
        <v>12065</v>
      </c>
      <c r="D51" s="418">
        <v>19357</v>
      </c>
      <c r="E51" s="423">
        <v>4288</v>
      </c>
      <c r="F51" s="423">
        <v>4147</v>
      </c>
      <c r="G51" s="423">
        <v>39857</v>
      </c>
      <c r="H51" s="423">
        <v>21709</v>
      </c>
      <c r="I51" s="419">
        <v>61566</v>
      </c>
      <c r="J51" s="406"/>
    </row>
    <row r="52" spans="1:10" s="23" customFormat="1" ht="23" customHeight="1">
      <c r="A52" s="424" t="s">
        <v>461</v>
      </c>
      <c r="B52" s="425" t="s">
        <v>9</v>
      </c>
      <c r="C52" s="426">
        <v>6073</v>
      </c>
      <c r="D52" s="426">
        <v>9425</v>
      </c>
      <c r="E52" s="426">
        <v>2062</v>
      </c>
      <c r="F52" s="426">
        <v>2006</v>
      </c>
      <c r="G52" s="426">
        <f>SUM(C52:F52)</f>
        <v>19566</v>
      </c>
      <c r="H52" s="426">
        <v>10098</v>
      </c>
      <c r="I52" s="427">
        <f>SUM(G52:H52)</f>
        <v>29664</v>
      </c>
      <c r="J52" s="406"/>
    </row>
    <row r="53" spans="1:10" s="23" customFormat="1" ht="23" customHeight="1">
      <c r="A53" s="412" t="s">
        <v>370</v>
      </c>
      <c r="B53" s="413" t="s">
        <v>10</v>
      </c>
      <c r="C53" s="414">
        <v>5885</v>
      </c>
      <c r="D53" s="414">
        <v>9876</v>
      </c>
      <c r="E53" s="414">
        <v>2160</v>
      </c>
      <c r="F53" s="420">
        <v>2033</v>
      </c>
      <c r="G53" s="420">
        <f>SUM(C53:F53)</f>
        <v>19954</v>
      </c>
      <c r="H53" s="420">
        <v>11097</v>
      </c>
      <c r="I53" s="421">
        <f>SUM(G53:H53)</f>
        <v>31051</v>
      </c>
      <c r="J53" s="406"/>
    </row>
    <row r="54" spans="1:10" s="23" customFormat="1" ht="23" customHeight="1">
      <c r="A54" s="416"/>
      <c r="B54" s="417" t="s">
        <v>11</v>
      </c>
      <c r="C54" s="418">
        <f>SUM(C52:C53)</f>
        <v>11958</v>
      </c>
      <c r="D54" s="418">
        <f t="shared" ref="D54:I54" si="2">SUM(D52:D53)</f>
        <v>19301</v>
      </c>
      <c r="E54" s="418">
        <f t="shared" si="2"/>
        <v>4222</v>
      </c>
      <c r="F54" s="418">
        <f t="shared" si="2"/>
        <v>4039</v>
      </c>
      <c r="G54" s="418">
        <f>SUM(G52:G53)</f>
        <v>39520</v>
      </c>
      <c r="H54" s="418">
        <f t="shared" si="2"/>
        <v>21195</v>
      </c>
      <c r="I54" s="419">
        <f t="shared" si="2"/>
        <v>60715</v>
      </c>
      <c r="J54" s="406"/>
    </row>
    <row r="55" spans="1:10" s="23" customFormat="1" ht="23" customHeight="1">
      <c r="A55" s="412" t="s">
        <v>506</v>
      </c>
      <c r="B55" s="413" t="s">
        <v>9</v>
      </c>
      <c r="C55" s="414">
        <v>5969</v>
      </c>
      <c r="D55" s="414">
        <v>9421</v>
      </c>
      <c r="E55" s="414">
        <v>2030</v>
      </c>
      <c r="F55" s="414">
        <v>1962</v>
      </c>
      <c r="G55" s="414">
        <f>SUM(C55:F55)</f>
        <v>19382</v>
      </c>
      <c r="H55" s="414">
        <v>9868</v>
      </c>
      <c r="I55" s="415">
        <f>SUM(G55:H55)</f>
        <v>29250</v>
      </c>
      <c r="J55" s="406"/>
    </row>
    <row r="56" spans="1:10" s="23" customFormat="1" ht="23" customHeight="1">
      <c r="A56" s="412" t="s">
        <v>370</v>
      </c>
      <c r="B56" s="413" t="s">
        <v>10</v>
      </c>
      <c r="C56" s="414">
        <v>5802</v>
      </c>
      <c r="D56" s="414">
        <v>9808</v>
      </c>
      <c r="E56" s="414">
        <v>2125</v>
      </c>
      <c r="F56" s="420">
        <v>1977</v>
      </c>
      <c r="G56" s="420">
        <f>SUM(C56:F56)</f>
        <v>19712</v>
      </c>
      <c r="H56" s="420">
        <v>10772</v>
      </c>
      <c r="I56" s="421">
        <f>SUM(G56:H56)</f>
        <v>30484</v>
      </c>
      <c r="J56" s="406"/>
    </row>
    <row r="57" spans="1:10" s="23" customFormat="1" ht="23" customHeight="1" thickBot="1">
      <c r="A57" s="897"/>
      <c r="B57" s="898" t="s">
        <v>11</v>
      </c>
      <c r="C57" s="899">
        <f>SUM(C55:C56)</f>
        <v>11771</v>
      </c>
      <c r="D57" s="899">
        <f t="shared" ref="D57:F57" si="3">SUM(D55:D56)</f>
        <v>19229</v>
      </c>
      <c r="E57" s="899">
        <f t="shared" si="3"/>
        <v>4155</v>
      </c>
      <c r="F57" s="899">
        <f t="shared" si="3"/>
        <v>3939</v>
      </c>
      <c r="G57" s="899">
        <f>SUM(G55:G56)</f>
        <v>39094</v>
      </c>
      <c r="H57" s="899">
        <f t="shared" ref="H57:I57" si="4">SUM(H55:H56)</f>
        <v>20640</v>
      </c>
      <c r="I57" s="900">
        <f t="shared" si="4"/>
        <v>59734</v>
      </c>
      <c r="J57" s="406"/>
    </row>
    <row r="58" spans="1:10" s="23" customFormat="1" ht="22.75" customHeight="1">
      <c r="A58" s="676" t="s">
        <v>434</v>
      </c>
      <c r="B58" s="677"/>
      <c r="C58" s="677"/>
      <c r="D58" s="677"/>
      <c r="E58" s="677"/>
      <c r="F58" s="677"/>
      <c r="G58" s="677"/>
      <c r="H58" s="677"/>
      <c r="I58" s="677"/>
      <c r="J58" s="406"/>
    </row>
    <row r="59" spans="1:10" s="23" customFormat="1" ht="19.25" customHeight="1">
      <c r="A59" s="678"/>
      <c r="B59" s="678"/>
      <c r="C59" s="678"/>
      <c r="D59" s="678"/>
      <c r="E59" s="678"/>
      <c r="F59" s="678"/>
      <c r="G59" s="678"/>
      <c r="H59" s="678"/>
      <c r="I59" s="678"/>
      <c r="J59" s="406"/>
    </row>
    <row r="60" spans="1:10" s="23" customFormat="1" ht="23" customHeight="1">
      <c r="A60" s="679" t="s">
        <v>435</v>
      </c>
      <c r="B60" s="678"/>
      <c r="C60" s="678"/>
      <c r="D60" s="678"/>
      <c r="E60" s="678"/>
      <c r="F60" s="678"/>
      <c r="G60" s="678"/>
      <c r="H60" s="678"/>
      <c r="I60" s="678"/>
      <c r="J60" s="353"/>
    </row>
    <row r="61" spans="1:10">
      <c r="A61" s="678"/>
      <c r="B61" s="678"/>
      <c r="C61" s="678"/>
      <c r="D61" s="678"/>
      <c r="E61" s="678"/>
      <c r="F61" s="678"/>
      <c r="G61" s="678"/>
      <c r="H61" s="678"/>
      <c r="I61" s="678"/>
    </row>
  </sheetData>
  <mergeCells count="4">
    <mergeCell ref="A6:B6"/>
    <mergeCell ref="A3:I4"/>
    <mergeCell ref="A58:I59"/>
    <mergeCell ref="A60:I61"/>
  </mergeCells>
  <phoneticPr fontId="2"/>
  <pageMargins left="0.78740157480314965" right="0.78740157480314965" top="0.78740157480314965" bottom="0.78740157480314965" header="0.51181102362204722" footer="0.35433070866141736"/>
  <pageSetup paperSize="9" scale="83" firstPageNumber="113" orientation="portrait" r:id="rId1"/>
  <headerFooter alignWithMargins="0">
    <oddFooter>&amp;C&amp;"ＭＳ Ｐ明朝,標準"&amp;16&amp;A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47"/>
  <sheetViews>
    <sheetView tabSelected="1" view="pageBreakPreview" zoomScaleNormal="100" zoomScaleSheetLayoutView="100" workbookViewId="0">
      <selection activeCell="O40" sqref="O40"/>
    </sheetView>
  </sheetViews>
  <sheetFormatPr defaultColWidth="9" defaultRowHeight="14"/>
  <cols>
    <col min="1" max="1" width="1.453125" style="350" customWidth="1"/>
    <col min="2" max="2" width="5.08984375" style="350" customWidth="1"/>
    <col min="3" max="3" width="25.08984375" style="350" bestFit="1" customWidth="1"/>
    <col min="4" max="4" width="32.08984375" style="350" bestFit="1" customWidth="1"/>
    <col min="5" max="5" width="16.453125" style="350" bestFit="1" customWidth="1"/>
    <col min="6" max="6" width="21.6328125" style="350" bestFit="1" customWidth="1"/>
    <col min="7" max="7" width="1.08984375" style="350" customWidth="1"/>
    <col min="8" max="8" width="9" style="350"/>
    <col min="9" max="9" width="16.453125" style="350" bestFit="1" customWidth="1"/>
    <col min="10" max="10" width="32.08984375" style="350" bestFit="1" customWidth="1"/>
    <col min="11" max="11" width="9" style="350"/>
    <col min="12" max="12" width="21.6328125" style="350" bestFit="1" customWidth="1"/>
    <col min="13" max="16384" width="9" style="350"/>
  </cols>
  <sheetData>
    <row r="1" spans="2:6" ht="16.5">
      <c r="B1" s="430" t="s">
        <v>386</v>
      </c>
      <c r="C1" s="431"/>
      <c r="D1" s="431"/>
      <c r="E1" s="431"/>
      <c r="F1" s="431"/>
    </row>
    <row r="2" spans="2:6" ht="14.5" thickBot="1">
      <c r="B2" s="432"/>
    </row>
    <row r="3" spans="2:6" s="351" customFormat="1" ht="26.25" customHeight="1">
      <c r="B3" s="433" t="s">
        <v>421</v>
      </c>
      <c r="C3" s="434" t="s">
        <v>18</v>
      </c>
      <c r="D3" s="434" t="s">
        <v>19</v>
      </c>
      <c r="E3" s="434" t="s">
        <v>20</v>
      </c>
      <c r="F3" s="435" t="s">
        <v>21</v>
      </c>
    </row>
    <row r="4" spans="2:6" s="351" customFormat="1" ht="20.149999999999999" hidden="1" customHeight="1">
      <c r="B4" s="682" t="s">
        <v>354</v>
      </c>
      <c r="C4" s="436" t="s">
        <v>211</v>
      </c>
      <c r="D4" s="436"/>
      <c r="E4" s="436" t="s">
        <v>208</v>
      </c>
      <c r="F4" s="437" t="s">
        <v>281</v>
      </c>
    </row>
    <row r="5" spans="2:6" s="351" customFormat="1" ht="20.149999999999999" hidden="1" customHeight="1">
      <c r="B5" s="682"/>
      <c r="C5" s="436" t="s">
        <v>213</v>
      </c>
      <c r="D5" s="443"/>
      <c r="E5" s="436" t="s">
        <v>209</v>
      </c>
      <c r="F5" s="437"/>
    </row>
    <row r="6" spans="2:6" s="351" customFormat="1" ht="20.149999999999999" hidden="1" customHeight="1">
      <c r="B6" s="682"/>
      <c r="C6" s="436" t="s">
        <v>212</v>
      </c>
      <c r="D6" s="443"/>
      <c r="E6" s="436"/>
      <c r="F6" s="437"/>
    </row>
    <row r="7" spans="2:6" s="351" customFormat="1" ht="20.149999999999999" hidden="1" customHeight="1">
      <c r="B7" s="682"/>
      <c r="C7" s="436" t="s">
        <v>214</v>
      </c>
      <c r="D7" s="443"/>
      <c r="E7" s="436"/>
      <c r="F7" s="437"/>
    </row>
    <row r="8" spans="2:6" s="351" customFormat="1" ht="20.149999999999999" hidden="1" customHeight="1">
      <c r="B8" s="683"/>
      <c r="C8" s="438" t="s">
        <v>215</v>
      </c>
      <c r="D8" s="444"/>
      <c r="E8" s="438"/>
      <c r="F8" s="439"/>
    </row>
    <row r="9" spans="2:6" s="351" customFormat="1" ht="20.5" customHeight="1">
      <c r="B9" s="682" t="s">
        <v>355</v>
      </c>
      <c r="C9" s="436" t="s">
        <v>218</v>
      </c>
      <c r="D9" s="436" t="s">
        <v>22</v>
      </c>
      <c r="E9" s="436"/>
      <c r="F9" s="437"/>
    </row>
    <row r="10" spans="2:6" s="351" customFormat="1" ht="20.5" customHeight="1">
      <c r="B10" s="683"/>
      <c r="C10" s="438" t="s">
        <v>283</v>
      </c>
      <c r="D10" s="445" t="s">
        <v>288</v>
      </c>
      <c r="E10" s="438"/>
      <c r="F10" s="439"/>
    </row>
    <row r="11" spans="2:6" s="351" customFormat="1" ht="20.5" customHeight="1">
      <c r="B11" s="682" t="s">
        <v>356</v>
      </c>
      <c r="C11" s="436" t="s">
        <v>222</v>
      </c>
      <c r="D11" s="436" t="s">
        <v>287</v>
      </c>
      <c r="E11" s="436"/>
      <c r="F11" s="437" t="s">
        <v>221</v>
      </c>
    </row>
    <row r="12" spans="2:6" s="351" customFormat="1" ht="20.5" customHeight="1">
      <c r="B12" s="683"/>
      <c r="C12" s="438" t="s">
        <v>223</v>
      </c>
      <c r="D12" s="446" t="s">
        <v>285</v>
      </c>
      <c r="E12" s="438"/>
      <c r="F12" s="439"/>
    </row>
    <row r="13" spans="2:6" s="351" customFormat="1" ht="20.5" customHeight="1">
      <c r="B13" s="440" t="s">
        <v>357</v>
      </c>
      <c r="C13" s="441" t="s">
        <v>225</v>
      </c>
      <c r="D13" s="441"/>
      <c r="E13" s="441"/>
      <c r="F13" s="442" t="s">
        <v>282</v>
      </c>
    </row>
    <row r="14" spans="2:6" s="351" customFormat="1" ht="20.5" customHeight="1">
      <c r="B14" s="682" t="s">
        <v>358</v>
      </c>
      <c r="C14" s="436" t="s">
        <v>229</v>
      </c>
      <c r="D14" s="443"/>
      <c r="E14" s="436" t="s">
        <v>234</v>
      </c>
      <c r="F14" s="437"/>
    </row>
    <row r="15" spans="2:6" s="351" customFormat="1" ht="20.5" customHeight="1">
      <c r="B15" s="682"/>
      <c r="C15" s="436" t="s">
        <v>230</v>
      </c>
      <c r="D15" s="436"/>
      <c r="E15" s="436" t="s">
        <v>235</v>
      </c>
      <c r="F15" s="447"/>
    </row>
    <row r="16" spans="2:6" s="351" customFormat="1" ht="20.5" customHeight="1">
      <c r="B16" s="682"/>
      <c r="C16" s="436" t="s">
        <v>231</v>
      </c>
      <c r="D16" s="436"/>
      <c r="E16" s="436"/>
      <c r="F16" s="437"/>
    </row>
    <row r="17" spans="2:6" s="351" customFormat="1" ht="20.5" customHeight="1">
      <c r="B17" s="682"/>
      <c r="C17" s="436" t="s">
        <v>232</v>
      </c>
      <c r="D17" s="436"/>
      <c r="E17" s="436"/>
      <c r="F17" s="437"/>
    </row>
    <row r="18" spans="2:6" s="351" customFormat="1" ht="20.5" customHeight="1">
      <c r="B18" s="683"/>
      <c r="C18" s="438" t="s">
        <v>233</v>
      </c>
      <c r="D18" s="446"/>
      <c r="E18" s="438"/>
      <c r="F18" s="439"/>
    </row>
    <row r="19" spans="2:6" s="351" customFormat="1" ht="20.5" customHeight="1">
      <c r="B19" s="682" t="s">
        <v>359</v>
      </c>
      <c r="C19" s="436" t="s">
        <v>302</v>
      </c>
      <c r="D19" s="436" t="s">
        <v>286</v>
      </c>
      <c r="E19" s="436"/>
      <c r="F19" s="437" t="s">
        <v>299</v>
      </c>
    </row>
    <row r="20" spans="2:6" s="351" customFormat="1" ht="20.5" customHeight="1">
      <c r="B20" s="683"/>
      <c r="C20" s="438" t="s">
        <v>303</v>
      </c>
      <c r="D20" s="438" t="s">
        <v>298</v>
      </c>
      <c r="E20" s="438"/>
      <c r="F20" s="439"/>
    </row>
    <row r="21" spans="2:6" ht="20.5" customHeight="1">
      <c r="B21" s="684" t="s">
        <v>360</v>
      </c>
      <c r="C21" s="436" t="s">
        <v>304</v>
      </c>
      <c r="D21" s="436" t="s">
        <v>290</v>
      </c>
      <c r="E21" s="436"/>
      <c r="F21" s="448" t="s">
        <v>300</v>
      </c>
    </row>
    <row r="22" spans="2:6" ht="20.5" customHeight="1">
      <c r="B22" s="684"/>
      <c r="C22" s="436" t="s">
        <v>305</v>
      </c>
      <c r="D22" s="436"/>
      <c r="E22" s="436"/>
      <c r="F22" s="448"/>
    </row>
    <row r="23" spans="2:6" ht="20.5" customHeight="1">
      <c r="B23" s="685"/>
      <c r="C23" s="438" t="s">
        <v>306</v>
      </c>
      <c r="D23" s="438"/>
      <c r="E23" s="438"/>
      <c r="F23" s="449"/>
    </row>
    <row r="24" spans="2:6" ht="20.5" customHeight="1">
      <c r="B24" s="660" t="s">
        <v>361</v>
      </c>
      <c r="C24" s="441" t="s">
        <v>307</v>
      </c>
      <c r="D24" s="441"/>
      <c r="E24" s="441"/>
      <c r="F24" s="661" t="s">
        <v>301</v>
      </c>
    </row>
    <row r="25" spans="2:6" ht="20.5" customHeight="1">
      <c r="B25" s="682" t="s">
        <v>362</v>
      </c>
      <c r="C25" s="436" t="s">
        <v>323</v>
      </c>
      <c r="D25" s="436"/>
      <c r="E25" s="436" t="s">
        <v>321</v>
      </c>
      <c r="F25" s="437"/>
    </row>
    <row r="26" spans="2:6" ht="20.5" customHeight="1">
      <c r="B26" s="682"/>
      <c r="C26" s="436" t="s">
        <v>324</v>
      </c>
      <c r="D26" s="436"/>
      <c r="E26" s="436" t="s">
        <v>322</v>
      </c>
      <c r="F26" s="437"/>
    </row>
    <row r="27" spans="2:6" ht="20.5" customHeight="1">
      <c r="B27" s="682"/>
      <c r="C27" s="436" t="s">
        <v>325</v>
      </c>
      <c r="D27" s="436"/>
      <c r="E27" s="436"/>
      <c r="F27" s="437"/>
    </row>
    <row r="28" spans="2:6" ht="20.5" customHeight="1">
      <c r="B28" s="682"/>
      <c r="C28" s="436" t="s">
        <v>326</v>
      </c>
      <c r="D28" s="436"/>
      <c r="E28" s="450"/>
      <c r="F28" s="437"/>
    </row>
    <row r="29" spans="2:6" ht="20.5" customHeight="1">
      <c r="B29" s="683"/>
      <c r="C29" s="438" t="s">
        <v>327</v>
      </c>
      <c r="D29" s="438"/>
      <c r="E29" s="451"/>
      <c r="F29" s="439"/>
    </row>
    <row r="30" spans="2:6" ht="20.5" customHeight="1">
      <c r="B30" s="682" t="s">
        <v>363</v>
      </c>
      <c r="C30" s="436" t="s">
        <v>350</v>
      </c>
      <c r="D30" s="436" t="s">
        <v>289</v>
      </c>
      <c r="E30" s="436"/>
      <c r="F30" s="437" t="s">
        <v>329</v>
      </c>
    </row>
    <row r="31" spans="2:6" ht="20.5" customHeight="1">
      <c r="B31" s="682"/>
      <c r="C31" s="436" t="s">
        <v>330</v>
      </c>
      <c r="D31" s="436"/>
      <c r="E31" s="436"/>
      <c r="F31" s="437"/>
    </row>
    <row r="32" spans="2:6" ht="20.5" customHeight="1">
      <c r="B32" s="683"/>
      <c r="C32" s="438" t="s">
        <v>331</v>
      </c>
      <c r="D32" s="446" t="s">
        <v>285</v>
      </c>
      <c r="E32" s="438"/>
      <c r="F32" s="452"/>
    </row>
    <row r="33" spans="1:6" ht="20.5" customHeight="1">
      <c r="A33" s="352"/>
      <c r="B33" s="689" t="s">
        <v>364</v>
      </c>
      <c r="C33" s="453" t="s">
        <v>349</v>
      </c>
      <c r="D33" s="453"/>
      <c r="E33" s="453"/>
      <c r="F33" s="454" t="s">
        <v>353</v>
      </c>
    </row>
    <row r="34" spans="1:6" ht="20.5" customHeight="1">
      <c r="A34" s="352"/>
      <c r="B34" s="690"/>
      <c r="C34" s="436" t="s">
        <v>351</v>
      </c>
      <c r="D34" s="436"/>
      <c r="E34" s="436"/>
      <c r="F34" s="455"/>
    </row>
    <row r="35" spans="1:6" ht="20.5" customHeight="1">
      <c r="A35" s="352"/>
      <c r="B35" s="691"/>
      <c r="C35" s="438" t="s">
        <v>352</v>
      </c>
      <c r="D35" s="456" t="s">
        <v>285</v>
      </c>
      <c r="E35" s="457"/>
      <c r="F35" s="452"/>
    </row>
    <row r="36" spans="1:6" ht="20.5" customHeight="1">
      <c r="A36" s="396"/>
      <c r="B36" s="458" t="s">
        <v>389</v>
      </c>
      <c r="C36" s="459" t="s">
        <v>390</v>
      </c>
      <c r="D36" s="460"/>
      <c r="E36" s="460"/>
      <c r="F36" s="461"/>
    </row>
    <row r="37" spans="1:6" ht="20.5" customHeight="1">
      <c r="A37" s="396"/>
      <c r="B37" s="688" t="s">
        <v>436</v>
      </c>
      <c r="C37" s="462" t="s">
        <v>393</v>
      </c>
      <c r="D37" s="463"/>
      <c r="E37" s="464" t="s">
        <v>437</v>
      </c>
      <c r="F37" s="465" t="s">
        <v>439</v>
      </c>
    </row>
    <row r="38" spans="1:6" ht="20.5" customHeight="1">
      <c r="A38" s="396"/>
      <c r="B38" s="688"/>
      <c r="C38" s="462" t="s">
        <v>394</v>
      </c>
      <c r="D38" s="463"/>
      <c r="E38" s="464" t="s">
        <v>438</v>
      </c>
      <c r="F38" s="352"/>
    </row>
    <row r="39" spans="1:6" ht="20.5" customHeight="1">
      <c r="A39" s="396"/>
      <c r="B39" s="688"/>
      <c r="C39" s="462" t="s">
        <v>395</v>
      </c>
      <c r="D39" s="464"/>
      <c r="E39" s="464"/>
      <c r="F39" s="465"/>
    </row>
    <row r="40" spans="1:6" ht="20.5" customHeight="1">
      <c r="B40" s="688"/>
      <c r="C40" s="462" t="s">
        <v>396</v>
      </c>
      <c r="D40" s="464"/>
      <c r="E40" s="464"/>
      <c r="F40" s="465"/>
    </row>
    <row r="41" spans="1:6" ht="20.5" customHeight="1">
      <c r="B41" s="686" t="s">
        <v>422</v>
      </c>
      <c r="C41" s="564" t="s">
        <v>423</v>
      </c>
      <c r="D41" s="565"/>
      <c r="E41" s="554"/>
      <c r="F41" s="555"/>
    </row>
    <row r="42" spans="1:6" ht="20.5" customHeight="1">
      <c r="B42" s="687"/>
      <c r="C42" s="566" t="s">
        <v>424</v>
      </c>
      <c r="D42" s="567"/>
      <c r="E42" s="556"/>
      <c r="F42" s="557"/>
    </row>
    <row r="43" spans="1:6" ht="20.5" customHeight="1">
      <c r="B43" s="687"/>
      <c r="C43" s="566" t="s">
        <v>425</v>
      </c>
      <c r="D43" s="567"/>
      <c r="E43" s="556"/>
      <c r="F43" s="557"/>
    </row>
    <row r="44" spans="1:6" ht="20.5" customHeight="1">
      <c r="B44" s="680" t="s">
        <v>441</v>
      </c>
      <c r="C44" s="453" t="s">
        <v>443</v>
      </c>
      <c r="D44" s="594"/>
      <c r="E44" s="594"/>
      <c r="F44" s="595" t="s">
        <v>442</v>
      </c>
    </row>
    <row r="45" spans="1:6" ht="20.5" customHeight="1">
      <c r="B45" s="681"/>
      <c r="C45" s="436" t="s">
        <v>444</v>
      </c>
      <c r="D45" s="596"/>
      <c r="E45" s="596"/>
      <c r="F45" s="352"/>
    </row>
    <row r="46" spans="1:6" ht="20.5" customHeight="1" thickBot="1">
      <c r="B46" s="901" t="s">
        <v>462</v>
      </c>
      <c r="C46" s="902" t="s">
        <v>463</v>
      </c>
      <c r="D46" s="597"/>
      <c r="E46" s="597"/>
      <c r="F46" s="903" t="s">
        <v>503</v>
      </c>
    </row>
    <row r="47" spans="1:6">
      <c r="B47" s="354"/>
      <c r="C47" s="354"/>
      <c r="D47" s="354"/>
      <c r="E47" s="354"/>
      <c r="F47" s="354"/>
    </row>
  </sheetData>
  <mergeCells count="12">
    <mergeCell ref="B44:B45"/>
    <mergeCell ref="B9:B10"/>
    <mergeCell ref="B21:B23"/>
    <mergeCell ref="B4:B8"/>
    <mergeCell ref="B14:B18"/>
    <mergeCell ref="B41:B43"/>
    <mergeCell ref="B19:B20"/>
    <mergeCell ref="B11:B12"/>
    <mergeCell ref="B30:B32"/>
    <mergeCell ref="B37:B40"/>
    <mergeCell ref="B33:B35"/>
    <mergeCell ref="B25:B29"/>
  </mergeCells>
  <phoneticPr fontId="4"/>
  <pageMargins left="0.78740157480314965" right="0.78740157480314965" top="0.78740157480314965" bottom="0.78740157480314965" header="0.51181102362204722" footer="0.35433070866141736"/>
  <pageSetup paperSize="9" scale="83" firstPageNumber="113" orientation="portrait" r:id="rId1"/>
  <headerFooter alignWithMargins="0">
    <oddFooter>&amp;C&amp;"ＭＳ Ｐ明朝,標準"&amp;16&amp;A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42"/>
  <sheetViews>
    <sheetView tabSelected="1" view="pageBreakPreview" topLeftCell="A22" zoomScaleNormal="100" zoomScaleSheetLayoutView="100" workbookViewId="0">
      <selection activeCell="O40" sqref="O40"/>
    </sheetView>
  </sheetViews>
  <sheetFormatPr defaultColWidth="9" defaultRowHeight="13"/>
  <cols>
    <col min="1" max="1" width="8.6328125" style="347" customWidth="1"/>
    <col min="2" max="2" width="9.6328125" style="347" customWidth="1"/>
    <col min="3" max="13" width="6.36328125" style="347" customWidth="1"/>
    <col min="14" max="14" width="6.90625" style="349" customWidth="1"/>
    <col min="15" max="15" width="6.90625" style="347" customWidth="1"/>
    <col min="16" max="17" width="7.81640625" style="347" customWidth="1"/>
    <col min="18" max="20" width="6.6328125" style="347" customWidth="1"/>
    <col min="21" max="21" width="9.6328125" style="347" customWidth="1"/>
    <col min="22" max="24" width="10.08984375" style="347" customWidth="1"/>
    <col min="25" max="16384" width="9" style="347"/>
  </cols>
  <sheetData>
    <row r="1" spans="1:25" ht="24" customHeight="1">
      <c r="A1" s="466" t="s">
        <v>384</v>
      </c>
      <c r="B1" s="467"/>
      <c r="C1" s="467"/>
      <c r="D1" s="467"/>
      <c r="E1" s="468"/>
      <c r="F1" s="468"/>
      <c r="G1" s="468"/>
      <c r="H1" s="468"/>
      <c r="I1" s="468"/>
      <c r="J1" s="468"/>
      <c r="K1" s="468"/>
      <c r="L1" s="468"/>
      <c r="M1" s="468"/>
      <c r="N1" s="346"/>
      <c r="O1" s="346"/>
      <c r="P1" s="346"/>
      <c r="Q1" s="346"/>
      <c r="R1" s="346"/>
      <c r="S1" s="346"/>
      <c r="T1" s="346"/>
      <c r="U1" s="346"/>
      <c r="V1" s="346"/>
      <c r="W1" s="346"/>
      <c r="X1" s="346"/>
      <c r="Y1" s="346"/>
    </row>
    <row r="2" spans="1:25" ht="16.5" customHeight="1">
      <c r="A2" s="468"/>
      <c r="B2" s="468"/>
      <c r="C2" s="468"/>
      <c r="D2" s="468"/>
      <c r="E2" s="468"/>
      <c r="F2" s="468"/>
      <c r="G2" s="468"/>
      <c r="H2" s="468"/>
      <c r="I2" s="468"/>
      <c r="J2" s="468"/>
      <c r="K2" s="468"/>
      <c r="L2" s="468"/>
      <c r="M2" s="468"/>
      <c r="N2" s="346"/>
      <c r="O2" s="346"/>
      <c r="P2" s="346"/>
      <c r="Q2" s="346"/>
      <c r="R2" s="346"/>
      <c r="S2" s="346"/>
      <c r="T2" s="346"/>
      <c r="U2" s="346"/>
      <c r="V2" s="346"/>
      <c r="W2" s="346"/>
      <c r="X2" s="346"/>
      <c r="Y2" s="346"/>
    </row>
    <row r="3" spans="1:25" s="348" customFormat="1" ht="21" customHeight="1" thickBot="1">
      <c r="A3" s="469" t="s">
        <v>25</v>
      </c>
      <c r="B3" s="469"/>
      <c r="C3" s="469"/>
      <c r="D3" s="469"/>
      <c r="E3" s="469"/>
      <c r="F3" s="469"/>
      <c r="G3" s="469"/>
      <c r="H3" s="469"/>
      <c r="I3" s="469"/>
      <c r="J3" s="469"/>
      <c r="K3" s="469"/>
      <c r="L3" s="469"/>
      <c r="M3" s="469"/>
      <c r="N3" s="346"/>
      <c r="O3" s="346"/>
      <c r="P3" s="346"/>
      <c r="Q3" s="346"/>
      <c r="R3" s="346"/>
      <c r="S3" s="346"/>
      <c r="T3" s="346"/>
      <c r="U3" s="346"/>
      <c r="V3" s="346"/>
      <c r="W3" s="346"/>
      <c r="X3" s="346"/>
      <c r="Y3" s="346"/>
    </row>
    <row r="4" spans="1:25" ht="18" customHeight="1">
      <c r="A4" s="697" t="s">
        <v>23</v>
      </c>
      <c r="B4" s="731" t="s">
        <v>26</v>
      </c>
      <c r="C4" s="732"/>
      <c r="D4" s="733"/>
      <c r="E4" s="734" t="s">
        <v>27</v>
      </c>
      <c r="F4" s="735"/>
      <c r="G4" s="736"/>
      <c r="H4" s="734" t="s">
        <v>28</v>
      </c>
      <c r="I4" s="735"/>
      <c r="J4" s="736"/>
      <c r="K4" s="734" t="s">
        <v>29</v>
      </c>
      <c r="L4" s="735"/>
      <c r="M4" s="757"/>
      <c r="N4" s="346"/>
      <c r="O4" s="346"/>
      <c r="P4" s="346"/>
      <c r="Q4" s="346"/>
      <c r="R4" s="346"/>
      <c r="S4" s="346"/>
      <c r="T4" s="346"/>
      <c r="U4" s="346"/>
      <c r="V4" s="346"/>
      <c r="W4" s="346"/>
      <c r="X4" s="346"/>
      <c r="Y4" s="346"/>
    </row>
    <row r="5" spans="1:25" ht="18" customHeight="1">
      <c r="A5" s="699"/>
      <c r="B5" s="723"/>
      <c r="C5" s="724"/>
      <c r="D5" s="725"/>
      <c r="E5" s="470" t="s">
        <v>9</v>
      </c>
      <c r="F5" s="470" t="s">
        <v>10</v>
      </c>
      <c r="G5" s="470" t="s">
        <v>11</v>
      </c>
      <c r="H5" s="470" t="s">
        <v>9</v>
      </c>
      <c r="I5" s="470" t="s">
        <v>10</v>
      </c>
      <c r="J5" s="470" t="s">
        <v>11</v>
      </c>
      <c r="K5" s="470" t="s">
        <v>9</v>
      </c>
      <c r="L5" s="470" t="s">
        <v>10</v>
      </c>
      <c r="M5" s="471" t="s">
        <v>11</v>
      </c>
      <c r="N5" s="346"/>
      <c r="O5" s="346"/>
      <c r="P5" s="346"/>
      <c r="Q5" s="346"/>
      <c r="R5" s="346"/>
      <c r="S5" s="346"/>
      <c r="T5" s="346"/>
      <c r="U5" s="346"/>
      <c r="V5" s="346"/>
      <c r="W5" s="346"/>
      <c r="X5" s="346"/>
      <c r="Y5" s="346"/>
    </row>
    <row r="6" spans="1:25" ht="20.25" customHeight="1">
      <c r="A6" s="403" t="s">
        <v>6</v>
      </c>
      <c r="B6" s="694" t="s">
        <v>464</v>
      </c>
      <c r="C6" s="695"/>
      <c r="D6" s="696"/>
      <c r="E6" s="700" t="s">
        <v>34</v>
      </c>
      <c r="F6" s="701"/>
      <c r="G6" s="701"/>
      <c r="H6" s="701"/>
      <c r="I6" s="701"/>
      <c r="J6" s="701"/>
      <c r="K6" s="701"/>
      <c r="L6" s="701"/>
      <c r="M6" s="702"/>
      <c r="N6" s="346"/>
      <c r="O6" s="346"/>
      <c r="P6" s="346"/>
      <c r="Q6" s="346"/>
      <c r="R6" s="346"/>
      <c r="S6" s="346"/>
      <c r="T6" s="346"/>
      <c r="U6" s="346"/>
      <c r="V6" s="346"/>
      <c r="W6" s="346"/>
      <c r="X6" s="346"/>
      <c r="Y6" s="346"/>
    </row>
    <row r="7" spans="1:25" ht="20.25" customHeight="1">
      <c r="A7" s="403" t="s">
        <v>2</v>
      </c>
      <c r="B7" s="737" t="s">
        <v>426</v>
      </c>
      <c r="C7" s="738"/>
      <c r="D7" s="739"/>
      <c r="E7" s="472">
        <v>5954</v>
      </c>
      <c r="F7" s="472">
        <v>5855</v>
      </c>
      <c r="G7" s="473">
        <f>SUM(E7:F7)</f>
        <v>11809</v>
      </c>
      <c r="H7" s="472">
        <v>3599</v>
      </c>
      <c r="I7" s="472">
        <v>3525</v>
      </c>
      <c r="J7" s="473">
        <f>SUM(H7:I7)</f>
        <v>7124</v>
      </c>
      <c r="K7" s="474">
        <f>H7/E7*100</f>
        <v>60.446758481692974</v>
      </c>
      <c r="L7" s="474">
        <f>I7/F7*100</f>
        <v>60.204953031596929</v>
      </c>
      <c r="M7" s="475">
        <f>J7/G7*100</f>
        <v>60.326869336946402</v>
      </c>
      <c r="N7" s="346"/>
      <c r="O7" s="346"/>
      <c r="P7" s="346"/>
      <c r="Q7" s="346"/>
      <c r="R7" s="346"/>
      <c r="S7" s="346"/>
      <c r="T7" s="346"/>
      <c r="U7" s="346"/>
      <c r="V7" s="346"/>
      <c r="W7" s="346"/>
      <c r="X7" s="346"/>
      <c r="Y7" s="346"/>
    </row>
    <row r="8" spans="1:25" ht="20.25" customHeight="1">
      <c r="A8" s="403" t="s">
        <v>0</v>
      </c>
      <c r="B8" s="737" t="s">
        <v>427</v>
      </c>
      <c r="C8" s="738"/>
      <c r="D8" s="739"/>
      <c r="E8" s="700" t="s">
        <v>34</v>
      </c>
      <c r="F8" s="701"/>
      <c r="G8" s="701"/>
      <c r="H8" s="701"/>
      <c r="I8" s="701"/>
      <c r="J8" s="701"/>
      <c r="K8" s="701"/>
      <c r="L8" s="701"/>
      <c r="M8" s="702"/>
      <c r="N8" s="346"/>
      <c r="O8" s="346"/>
      <c r="P8" s="346"/>
      <c r="Q8" s="346"/>
      <c r="R8" s="346"/>
      <c r="S8" s="346"/>
      <c r="T8" s="346"/>
      <c r="U8" s="346"/>
      <c r="V8" s="346"/>
      <c r="W8" s="346"/>
      <c r="X8" s="346"/>
      <c r="Y8" s="346"/>
    </row>
    <row r="9" spans="1:25" ht="20.25" customHeight="1">
      <c r="A9" s="403" t="s">
        <v>3</v>
      </c>
      <c r="B9" s="694" t="s">
        <v>445</v>
      </c>
      <c r="C9" s="695"/>
      <c r="D9" s="696"/>
      <c r="E9" s="472">
        <v>2018</v>
      </c>
      <c r="F9" s="472">
        <v>2127</v>
      </c>
      <c r="G9" s="473">
        <f>SUM(E9:F9)</f>
        <v>4145</v>
      </c>
      <c r="H9" s="472">
        <v>1688</v>
      </c>
      <c r="I9" s="472">
        <v>1789</v>
      </c>
      <c r="J9" s="473">
        <f>SUM(H9:I9)</f>
        <v>3477</v>
      </c>
      <c r="K9" s="474">
        <f>H9/E9*100</f>
        <v>83.647175421209113</v>
      </c>
      <c r="L9" s="474">
        <f>I9/F9*100</f>
        <v>84.109073812882002</v>
      </c>
      <c r="M9" s="475">
        <f>J9/G9*100</f>
        <v>83.88419782870929</v>
      </c>
      <c r="N9" s="346"/>
      <c r="O9" s="346"/>
      <c r="P9" s="346"/>
      <c r="Q9" s="346"/>
      <c r="R9" s="346"/>
      <c r="S9" s="346"/>
      <c r="T9" s="346"/>
      <c r="U9" s="346"/>
      <c r="V9" s="346"/>
      <c r="W9" s="346"/>
      <c r="X9" s="346"/>
      <c r="Y9" s="346"/>
    </row>
    <row r="10" spans="1:25" ht="20.25" customHeight="1" thickBot="1">
      <c r="A10" s="476" t="s">
        <v>4</v>
      </c>
      <c r="B10" s="740" t="s">
        <v>397</v>
      </c>
      <c r="C10" s="741"/>
      <c r="D10" s="742"/>
      <c r="E10" s="761" t="s">
        <v>34</v>
      </c>
      <c r="F10" s="762"/>
      <c r="G10" s="762"/>
      <c r="H10" s="762"/>
      <c r="I10" s="762"/>
      <c r="J10" s="762"/>
      <c r="K10" s="762"/>
      <c r="L10" s="762"/>
      <c r="M10" s="763"/>
      <c r="N10" s="346"/>
      <c r="O10" s="346"/>
      <c r="P10" s="346"/>
      <c r="Q10" s="346"/>
      <c r="R10" s="346"/>
      <c r="S10" s="346"/>
      <c r="T10" s="346"/>
      <c r="U10" s="346"/>
      <c r="V10" s="346"/>
      <c r="W10" s="346"/>
      <c r="X10" s="346"/>
      <c r="Y10" s="346"/>
    </row>
    <row r="11" spans="1:25" ht="20.25" customHeight="1" thickBot="1">
      <c r="A11" s="477"/>
      <c r="B11" s="478"/>
      <c r="C11" s="478"/>
      <c r="D11" s="478"/>
      <c r="E11" s="479"/>
      <c r="F11" s="479"/>
      <c r="G11" s="479"/>
      <c r="H11" s="479"/>
      <c r="I11" s="479"/>
      <c r="J11" s="479"/>
      <c r="K11" s="479"/>
      <c r="L11" s="479"/>
      <c r="M11" s="479"/>
      <c r="N11" s="346"/>
      <c r="O11" s="346"/>
      <c r="P11" s="346"/>
      <c r="Q11" s="346"/>
      <c r="R11" s="346"/>
      <c r="S11" s="346"/>
      <c r="T11" s="346"/>
      <c r="U11" s="346"/>
      <c r="V11" s="346"/>
      <c r="W11" s="346"/>
      <c r="X11" s="346"/>
      <c r="Y11" s="346"/>
    </row>
    <row r="12" spans="1:25" ht="20.25" customHeight="1">
      <c r="A12" s="697" t="s">
        <v>23</v>
      </c>
      <c r="B12" s="703" t="s">
        <v>30</v>
      </c>
      <c r="C12" s="704"/>
      <c r="D12" s="704"/>
      <c r="E12" s="704"/>
      <c r="F12" s="704"/>
      <c r="G12" s="704"/>
      <c r="H12" s="704"/>
      <c r="I12" s="705"/>
      <c r="J12" s="593" t="s">
        <v>31</v>
      </c>
      <c r="K12" s="592" t="s">
        <v>32</v>
      </c>
      <c r="L12" s="591" t="s">
        <v>33</v>
      </c>
      <c r="M12" s="479"/>
      <c r="N12" s="346"/>
      <c r="O12" s="346"/>
      <c r="P12" s="346"/>
      <c r="Q12" s="346"/>
      <c r="R12" s="346"/>
      <c r="S12" s="346"/>
      <c r="T12" s="346"/>
      <c r="U12" s="346"/>
      <c r="V12" s="346"/>
      <c r="W12" s="346"/>
      <c r="X12" s="346"/>
      <c r="Y12" s="346"/>
    </row>
    <row r="13" spans="1:25" ht="20.25" customHeight="1">
      <c r="A13" s="699"/>
      <c r="B13" s="706"/>
      <c r="C13" s="707"/>
      <c r="D13" s="707"/>
      <c r="E13" s="707"/>
      <c r="F13" s="707"/>
      <c r="G13" s="707"/>
      <c r="H13" s="707"/>
      <c r="I13" s="708"/>
      <c r="J13" s="480" t="s">
        <v>278</v>
      </c>
      <c r="K13" s="481" t="s">
        <v>279</v>
      </c>
      <c r="L13" s="482" t="s">
        <v>280</v>
      </c>
      <c r="M13" s="479"/>
      <c r="N13" s="346"/>
      <c r="O13" s="346"/>
      <c r="P13" s="346"/>
      <c r="Q13" s="346"/>
      <c r="R13" s="346"/>
      <c r="S13" s="346"/>
      <c r="T13" s="346"/>
      <c r="U13" s="346"/>
      <c r="V13" s="346"/>
      <c r="W13" s="346"/>
      <c r="X13" s="346"/>
      <c r="Y13" s="346"/>
    </row>
    <row r="14" spans="1:25" ht="20.25" customHeight="1">
      <c r="A14" s="403" t="s">
        <v>6</v>
      </c>
      <c r="B14" s="709"/>
      <c r="C14" s="710"/>
      <c r="D14" s="710"/>
      <c r="E14" s="710"/>
      <c r="F14" s="710"/>
      <c r="G14" s="710"/>
      <c r="H14" s="710"/>
      <c r="I14" s="711"/>
      <c r="J14" s="472"/>
      <c r="K14" s="472"/>
      <c r="L14" s="483"/>
      <c r="M14" s="479"/>
      <c r="N14" s="346"/>
      <c r="O14" s="346"/>
      <c r="P14" s="346"/>
      <c r="Q14" s="346"/>
      <c r="R14" s="346"/>
      <c r="S14" s="346"/>
      <c r="T14" s="346"/>
      <c r="U14" s="346"/>
      <c r="V14" s="346"/>
      <c r="W14" s="346"/>
      <c r="X14" s="346"/>
      <c r="Y14" s="346"/>
    </row>
    <row r="15" spans="1:25" ht="20.25" customHeight="1">
      <c r="A15" s="403" t="s">
        <v>2</v>
      </c>
      <c r="B15" s="758" t="s">
        <v>428</v>
      </c>
      <c r="C15" s="759"/>
      <c r="D15" s="759"/>
      <c r="E15" s="759"/>
      <c r="F15" s="759"/>
      <c r="G15" s="759"/>
      <c r="H15" s="759"/>
      <c r="I15" s="760"/>
      <c r="J15" s="569">
        <v>6935</v>
      </c>
      <c r="K15" s="569">
        <v>189</v>
      </c>
      <c r="L15" s="581">
        <f>SUM(J15:K15)</f>
        <v>7124</v>
      </c>
      <c r="M15" s="479"/>
      <c r="N15" s="346"/>
      <c r="O15" s="346"/>
      <c r="P15" s="346"/>
      <c r="Q15" s="346"/>
      <c r="R15" s="346"/>
      <c r="S15" s="346"/>
      <c r="T15" s="346"/>
      <c r="U15" s="346"/>
      <c r="V15" s="346"/>
      <c r="W15" s="346"/>
      <c r="X15" s="346"/>
      <c r="Y15" s="346"/>
    </row>
    <row r="16" spans="1:25" ht="20.25" customHeight="1">
      <c r="A16" s="403" t="s">
        <v>0</v>
      </c>
      <c r="B16" s="709"/>
      <c r="C16" s="710"/>
      <c r="D16" s="710"/>
      <c r="E16" s="710"/>
      <c r="F16" s="710"/>
      <c r="G16" s="710"/>
      <c r="H16" s="710"/>
      <c r="I16" s="711"/>
      <c r="J16" s="472"/>
      <c r="K16" s="472"/>
      <c r="L16" s="483"/>
      <c r="M16" s="479"/>
      <c r="N16" s="346"/>
      <c r="O16" s="346"/>
      <c r="P16" s="346"/>
      <c r="Q16" s="346"/>
      <c r="R16" s="346"/>
      <c r="S16" s="346"/>
      <c r="T16" s="346"/>
      <c r="U16" s="346"/>
      <c r="V16" s="346"/>
      <c r="W16" s="346"/>
      <c r="X16" s="346"/>
      <c r="Y16" s="346"/>
    </row>
    <row r="17" spans="1:25" ht="20.25" customHeight="1">
      <c r="A17" s="403" t="s">
        <v>3</v>
      </c>
      <c r="B17" s="709" t="s">
        <v>446</v>
      </c>
      <c r="C17" s="729"/>
      <c r="D17" s="729"/>
      <c r="E17" s="729"/>
      <c r="F17" s="729"/>
      <c r="G17" s="729"/>
      <c r="H17" s="729"/>
      <c r="I17" s="730"/>
      <c r="J17" s="472">
        <v>3449</v>
      </c>
      <c r="K17" s="472">
        <v>28</v>
      </c>
      <c r="L17" s="568">
        <f>SUM(J17:K17)</f>
        <v>3477</v>
      </c>
      <c r="M17" s="479"/>
      <c r="N17" s="346"/>
      <c r="O17" s="346"/>
      <c r="P17" s="346"/>
      <c r="Q17" s="346"/>
      <c r="R17" s="346"/>
      <c r="S17" s="346"/>
      <c r="T17" s="346"/>
      <c r="U17" s="346"/>
      <c r="V17" s="346"/>
      <c r="W17" s="346"/>
      <c r="X17" s="346"/>
      <c r="Y17" s="346"/>
    </row>
    <row r="18" spans="1:25" ht="20.25" customHeight="1" thickBot="1">
      <c r="A18" s="476" t="s">
        <v>4</v>
      </c>
      <c r="B18" s="764"/>
      <c r="C18" s="765"/>
      <c r="D18" s="765"/>
      <c r="E18" s="765"/>
      <c r="F18" s="765"/>
      <c r="G18" s="765"/>
      <c r="H18" s="765"/>
      <c r="I18" s="766"/>
      <c r="J18" s="484"/>
      <c r="K18" s="484"/>
      <c r="L18" s="485"/>
      <c r="M18" s="479"/>
      <c r="N18" s="346"/>
      <c r="O18" s="346"/>
      <c r="P18" s="346"/>
      <c r="Q18" s="346"/>
      <c r="R18" s="346"/>
      <c r="S18" s="346"/>
      <c r="T18" s="346"/>
      <c r="U18" s="346"/>
      <c r="V18" s="346"/>
      <c r="W18" s="346"/>
      <c r="X18" s="346"/>
      <c r="Y18" s="346"/>
    </row>
    <row r="19" spans="1:25" ht="20.25" customHeight="1">
      <c r="A19" s="477"/>
      <c r="B19" s="486"/>
      <c r="C19" s="487"/>
      <c r="D19" s="487"/>
      <c r="E19" s="487"/>
      <c r="F19" s="487"/>
      <c r="G19" s="487"/>
      <c r="H19" s="487"/>
      <c r="I19" s="487"/>
      <c r="J19" s="488"/>
      <c r="K19" s="488"/>
      <c r="L19" s="488"/>
      <c r="M19" s="479"/>
      <c r="N19" s="346"/>
      <c r="O19" s="346"/>
      <c r="P19" s="346"/>
      <c r="Q19" s="346"/>
      <c r="R19" s="346"/>
      <c r="S19" s="346"/>
      <c r="T19" s="346"/>
      <c r="U19" s="346"/>
      <c r="V19" s="346"/>
      <c r="W19" s="346"/>
      <c r="X19" s="346"/>
      <c r="Y19" s="346"/>
    </row>
    <row r="20" spans="1:25" ht="20.25" customHeight="1">
      <c r="A20" s="477"/>
      <c r="B20" s="486"/>
      <c r="C20" s="487"/>
      <c r="D20" s="487"/>
      <c r="E20" s="487"/>
      <c r="F20" s="487"/>
      <c r="G20" s="487"/>
      <c r="H20" s="487"/>
      <c r="I20" s="487"/>
      <c r="J20" s="488"/>
      <c r="K20" s="488"/>
      <c r="L20" s="488"/>
      <c r="M20" s="479"/>
      <c r="N20" s="346"/>
      <c r="O20" s="346"/>
      <c r="P20" s="346"/>
      <c r="Q20" s="346"/>
      <c r="R20" s="346"/>
      <c r="S20" s="346"/>
      <c r="T20" s="346"/>
      <c r="U20" s="346"/>
      <c r="V20" s="346"/>
      <c r="W20" s="346"/>
      <c r="X20" s="346"/>
      <c r="Y20" s="346"/>
    </row>
    <row r="21" spans="1:25" ht="20.25" customHeight="1">
      <c r="A21" s="477"/>
      <c r="B21" s="478"/>
      <c r="C21" s="478"/>
      <c r="D21" s="478"/>
      <c r="E21" s="479"/>
      <c r="F21" s="479"/>
      <c r="G21" s="479"/>
      <c r="H21" s="479"/>
      <c r="I21" s="479"/>
      <c r="J21" s="479"/>
      <c r="K21" s="479"/>
      <c r="L21" s="479"/>
      <c r="M21" s="479"/>
      <c r="N21" s="346"/>
      <c r="O21" s="346"/>
      <c r="P21" s="346"/>
      <c r="Q21" s="346"/>
      <c r="R21" s="346"/>
      <c r="S21" s="346"/>
      <c r="T21" s="346"/>
      <c r="U21" s="346"/>
      <c r="V21" s="346"/>
      <c r="W21" s="346"/>
      <c r="X21" s="346"/>
      <c r="Y21" s="346"/>
    </row>
    <row r="22" spans="1:25" ht="21" customHeight="1" thickBot="1">
      <c r="A22" s="469" t="s">
        <v>35</v>
      </c>
      <c r="B22" s="468"/>
      <c r="C22" s="468"/>
      <c r="D22" s="468"/>
      <c r="E22" s="468"/>
      <c r="F22" s="468"/>
      <c r="G22" s="468"/>
      <c r="H22" s="468"/>
      <c r="I22" s="468"/>
      <c r="J22" s="468"/>
      <c r="K22" s="468"/>
      <c r="L22" s="468"/>
      <c r="M22" s="468"/>
      <c r="N22" s="346"/>
      <c r="O22" s="346"/>
      <c r="P22" s="346"/>
      <c r="Q22" s="346"/>
      <c r="R22" s="346"/>
      <c r="S22" s="346"/>
      <c r="T22" s="346"/>
      <c r="U22" s="346"/>
      <c r="V22" s="346"/>
      <c r="W22" s="346"/>
      <c r="X22" s="346"/>
      <c r="Y22" s="346"/>
    </row>
    <row r="23" spans="1:25" ht="20.25" customHeight="1">
      <c r="A23" s="697" t="s">
        <v>23</v>
      </c>
      <c r="B23" s="717" t="s">
        <v>26</v>
      </c>
      <c r="C23" s="718"/>
      <c r="D23" s="719"/>
      <c r="E23" s="734" t="s">
        <v>27</v>
      </c>
      <c r="F23" s="735"/>
      <c r="G23" s="736"/>
      <c r="H23" s="734" t="s">
        <v>28</v>
      </c>
      <c r="I23" s="735"/>
      <c r="J23" s="736"/>
      <c r="K23" s="734" t="s">
        <v>29</v>
      </c>
      <c r="L23" s="735"/>
      <c r="M23" s="757"/>
      <c r="N23" s="346"/>
      <c r="O23" s="346"/>
      <c r="P23" s="346"/>
      <c r="Q23" s="346"/>
      <c r="R23" s="346"/>
      <c r="S23" s="346"/>
      <c r="T23" s="346"/>
      <c r="U23" s="346"/>
      <c r="V23" s="346"/>
      <c r="W23" s="346"/>
      <c r="X23" s="346"/>
      <c r="Y23" s="346"/>
    </row>
    <row r="24" spans="1:25" ht="20.25" customHeight="1">
      <c r="A24" s="698"/>
      <c r="B24" s="720"/>
      <c r="C24" s="721"/>
      <c r="D24" s="722"/>
      <c r="E24" s="692" t="s">
        <v>9</v>
      </c>
      <c r="F24" s="692" t="s">
        <v>10</v>
      </c>
      <c r="G24" s="692" t="s">
        <v>11</v>
      </c>
      <c r="H24" s="692" t="s">
        <v>9</v>
      </c>
      <c r="I24" s="692" t="s">
        <v>10</v>
      </c>
      <c r="J24" s="692" t="s">
        <v>11</v>
      </c>
      <c r="K24" s="692" t="s">
        <v>9</v>
      </c>
      <c r="L24" s="692" t="s">
        <v>10</v>
      </c>
      <c r="M24" s="767" t="s">
        <v>11</v>
      </c>
      <c r="N24" s="346"/>
      <c r="O24" s="346"/>
      <c r="P24" s="346"/>
      <c r="Q24" s="346"/>
      <c r="R24" s="346"/>
      <c r="S24" s="346"/>
      <c r="T24" s="346"/>
      <c r="U24" s="346"/>
      <c r="V24" s="346"/>
      <c r="W24" s="346"/>
      <c r="X24" s="346"/>
      <c r="Y24" s="346"/>
    </row>
    <row r="25" spans="1:25" ht="20.25" customHeight="1">
      <c r="A25" s="699"/>
      <c r="B25" s="723"/>
      <c r="C25" s="724"/>
      <c r="D25" s="725"/>
      <c r="E25" s="693"/>
      <c r="F25" s="726"/>
      <c r="G25" s="693"/>
      <c r="H25" s="693"/>
      <c r="I25" s="693"/>
      <c r="J25" s="693"/>
      <c r="K25" s="693"/>
      <c r="L25" s="693"/>
      <c r="M25" s="768"/>
      <c r="N25" s="346"/>
      <c r="O25" s="346"/>
      <c r="P25" s="346"/>
      <c r="Q25" s="346"/>
      <c r="R25" s="346"/>
      <c r="S25" s="346"/>
      <c r="T25" s="346"/>
      <c r="U25" s="346"/>
      <c r="V25" s="346"/>
      <c r="W25" s="346"/>
      <c r="X25" s="346"/>
      <c r="Y25" s="346"/>
    </row>
    <row r="26" spans="1:25" ht="20.25" customHeight="1">
      <c r="A26" s="403" t="s">
        <v>6</v>
      </c>
      <c r="B26" s="694" t="s">
        <v>447</v>
      </c>
      <c r="C26" s="695"/>
      <c r="D26" s="696"/>
      <c r="E26" s="489">
        <v>10090</v>
      </c>
      <c r="F26" s="489">
        <v>11105</v>
      </c>
      <c r="G26" s="490">
        <f>SUM(E26:F26)</f>
        <v>21195</v>
      </c>
      <c r="H26" s="489">
        <v>5528</v>
      </c>
      <c r="I26" s="489">
        <v>6224</v>
      </c>
      <c r="J26" s="490">
        <f>SUM(H26:I26)</f>
        <v>11752</v>
      </c>
      <c r="K26" s="491">
        <f>H26/E26*100</f>
        <v>54.786917740336975</v>
      </c>
      <c r="L26" s="491">
        <f>I26/F26*100</f>
        <v>56.046825754164786</v>
      </c>
      <c r="M26" s="492">
        <f>J26/G26*100</f>
        <v>55.447039396083987</v>
      </c>
      <c r="N26" s="346"/>
      <c r="O26" s="346"/>
      <c r="P26" s="346"/>
      <c r="Q26" s="346"/>
      <c r="R26" s="346"/>
      <c r="S26" s="346"/>
      <c r="T26" s="346"/>
      <c r="U26" s="346"/>
      <c r="V26" s="346"/>
      <c r="W26" s="346"/>
      <c r="X26" s="346"/>
      <c r="Y26" s="346"/>
    </row>
    <row r="27" spans="1:25" ht="20.25" customHeight="1">
      <c r="A27" s="403" t="s">
        <v>2</v>
      </c>
      <c r="B27" s="694" t="s">
        <v>398</v>
      </c>
      <c r="C27" s="695"/>
      <c r="D27" s="696"/>
      <c r="E27" s="489">
        <v>6004</v>
      </c>
      <c r="F27" s="489">
        <v>5946</v>
      </c>
      <c r="G27" s="490">
        <f>SUM(E27:F27)</f>
        <v>11950</v>
      </c>
      <c r="H27" s="489">
        <v>4329</v>
      </c>
      <c r="I27" s="489">
        <v>4310</v>
      </c>
      <c r="J27" s="490">
        <f>SUM(H27:I27)</f>
        <v>8639</v>
      </c>
      <c r="K27" s="491">
        <v>72.099999999999994</v>
      </c>
      <c r="L27" s="491">
        <v>72.489999999999995</v>
      </c>
      <c r="M27" s="492">
        <f>J27/G27*100</f>
        <v>72.292887029288693</v>
      </c>
      <c r="N27" s="346"/>
      <c r="O27" s="346"/>
      <c r="P27" s="346"/>
      <c r="Q27" s="346"/>
      <c r="R27" s="346"/>
      <c r="S27" s="346"/>
      <c r="T27" s="346"/>
      <c r="U27" s="346"/>
      <c r="V27" s="346"/>
      <c r="W27" s="346"/>
      <c r="X27" s="346"/>
      <c r="Y27" s="346"/>
    </row>
    <row r="28" spans="1:25" ht="20.25" customHeight="1">
      <c r="A28" s="403" t="s">
        <v>0</v>
      </c>
      <c r="B28" s="737" t="s">
        <v>427</v>
      </c>
      <c r="C28" s="738"/>
      <c r="D28" s="739"/>
      <c r="E28" s="743" t="s">
        <v>34</v>
      </c>
      <c r="F28" s="744"/>
      <c r="G28" s="744"/>
      <c r="H28" s="744"/>
      <c r="I28" s="744"/>
      <c r="J28" s="744"/>
      <c r="K28" s="744"/>
      <c r="L28" s="744"/>
      <c r="M28" s="745"/>
      <c r="N28" s="346"/>
      <c r="O28" s="346"/>
      <c r="P28" s="346"/>
      <c r="Q28" s="346"/>
      <c r="R28" s="346"/>
      <c r="S28" s="346"/>
      <c r="T28" s="346"/>
      <c r="U28" s="346"/>
      <c r="V28" s="346"/>
      <c r="W28" s="346"/>
      <c r="X28" s="346"/>
      <c r="Y28" s="346"/>
    </row>
    <row r="29" spans="1:25" ht="20.25" customHeight="1">
      <c r="A29" s="403" t="s">
        <v>3</v>
      </c>
      <c r="B29" s="694" t="s">
        <v>398</v>
      </c>
      <c r="C29" s="695"/>
      <c r="D29" s="696"/>
      <c r="E29" s="700" t="s">
        <v>34</v>
      </c>
      <c r="F29" s="701"/>
      <c r="G29" s="701"/>
      <c r="H29" s="701"/>
      <c r="I29" s="701"/>
      <c r="J29" s="701"/>
      <c r="K29" s="701"/>
      <c r="L29" s="701"/>
      <c r="M29" s="702"/>
      <c r="N29" s="346"/>
      <c r="O29" s="346"/>
      <c r="P29" s="346"/>
      <c r="Q29" s="346"/>
      <c r="R29" s="346"/>
      <c r="S29" s="346"/>
      <c r="T29" s="346"/>
      <c r="U29" s="346"/>
      <c r="V29" s="346"/>
      <c r="W29" s="346"/>
      <c r="X29" s="346"/>
      <c r="Y29" s="346"/>
    </row>
    <row r="30" spans="1:25" ht="20.25" customHeight="1" thickBot="1">
      <c r="A30" s="476" t="s">
        <v>4</v>
      </c>
      <c r="B30" s="740" t="s">
        <v>398</v>
      </c>
      <c r="C30" s="741"/>
      <c r="D30" s="742"/>
      <c r="E30" s="751" t="s">
        <v>34</v>
      </c>
      <c r="F30" s="752"/>
      <c r="G30" s="752"/>
      <c r="H30" s="752"/>
      <c r="I30" s="752"/>
      <c r="J30" s="752"/>
      <c r="K30" s="752"/>
      <c r="L30" s="752"/>
      <c r="M30" s="753"/>
      <c r="N30" s="346"/>
      <c r="O30" s="346"/>
      <c r="P30" s="346"/>
      <c r="Q30" s="346"/>
      <c r="R30" s="346"/>
      <c r="S30" s="346"/>
      <c r="T30" s="346"/>
      <c r="U30" s="346"/>
      <c r="V30" s="346"/>
      <c r="W30" s="346"/>
      <c r="X30" s="346"/>
      <c r="Y30" s="346"/>
    </row>
    <row r="31" spans="1:25" ht="20.25" customHeight="1" thickBot="1">
      <c r="N31" s="346"/>
      <c r="O31" s="346"/>
      <c r="P31" s="346"/>
      <c r="Q31" s="346"/>
      <c r="R31" s="346"/>
      <c r="S31" s="346"/>
      <c r="T31" s="346"/>
      <c r="U31" s="346"/>
      <c r="V31" s="346"/>
      <c r="W31" s="346"/>
      <c r="X31" s="346"/>
      <c r="Y31" s="346"/>
    </row>
    <row r="32" spans="1:25" ht="20.25" customHeight="1">
      <c r="A32" s="697" t="s">
        <v>23</v>
      </c>
      <c r="B32" s="749" t="s">
        <v>228</v>
      </c>
      <c r="C32" s="746" t="s">
        <v>292</v>
      </c>
      <c r="D32" s="734" t="s">
        <v>385</v>
      </c>
      <c r="E32" s="735"/>
      <c r="F32" s="735"/>
      <c r="G32" s="735"/>
      <c r="H32" s="736"/>
      <c r="I32" s="712" t="s">
        <v>31</v>
      </c>
      <c r="J32" s="754" t="s">
        <v>32</v>
      </c>
      <c r="K32" s="727" t="s">
        <v>33</v>
      </c>
    </row>
    <row r="33" spans="1:14" ht="20.25" customHeight="1">
      <c r="A33" s="698"/>
      <c r="B33" s="750"/>
      <c r="C33" s="747"/>
      <c r="D33" s="756" t="s">
        <v>36</v>
      </c>
      <c r="E33" s="716"/>
      <c r="F33" s="714" t="s">
        <v>37</v>
      </c>
      <c r="G33" s="715"/>
      <c r="H33" s="716"/>
      <c r="I33" s="713"/>
      <c r="J33" s="755"/>
      <c r="K33" s="728"/>
    </row>
    <row r="34" spans="1:14" ht="20.25" customHeight="1">
      <c r="A34" s="699"/>
      <c r="B34" s="693"/>
      <c r="C34" s="748"/>
      <c r="D34" s="493" t="s">
        <v>365</v>
      </c>
      <c r="E34" s="470" t="s">
        <v>413</v>
      </c>
      <c r="F34" s="470" t="s">
        <v>38</v>
      </c>
      <c r="G34" s="470" t="s">
        <v>39</v>
      </c>
      <c r="H34" s="470" t="s">
        <v>40</v>
      </c>
      <c r="I34" s="480" t="s">
        <v>278</v>
      </c>
      <c r="J34" s="481" t="s">
        <v>279</v>
      </c>
      <c r="K34" s="482" t="s">
        <v>280</v>
      </c>
    </row>
    <row r="35" spans="1:14" ht="20.25" customHeight="1">
      <c r="A35" s="403" t="s">
        <v>6</v>
      </c>
      <c r="B35" s="494">
        <v>16</v>
      </c>
      <c r="C35" s="489">
        <v>18</v>
      </c>
      <c r="D35" s="489">
        <v>1005</v>
      </c>
      <c r="E35" s="495">
        <v>375</v>
      </c>
      <c r="F35" s="489">
        <v>3</v>
      </c>
      <c r="G35" s="489">
        <v>11</v>
      </c>
      <c r="H35" s="489">
        <v>2</v>
      </c>
      <c r="I35" s="489">
        <v>11544</v>
      </c>
      <c r="J35" s="489">
        <v>207</v>
      </c>
      <c r="K35" s="496">
        <f>SUM(I35:J35)</f>
        <v>11751</v>
      </c>
      <c r="N35" s="347"/>
    </row>
    <row r="36" spans="1:14" ht="20.25" customHeight="1">
      <c r="A36" s="403" t="s">
        <v>2</v>
      </c>
      <c r="B36" s="494">
        <v>16</v>
      </c>
      <c r="C36" s="489">
        <v>17</v>
      </c>
      <c r="D36" s="489">
        <v>840</v>
      </c>
      <c r="E36" s="495">
        <v>295</v>
      </c>
      <c r="F36" s="489">
        <v>3</v>
      </c>
      <c r="G36" s="489">
        <v>13</v>
      </c>
      <c r="H36" s="489"/>
      <c r="I36" s="497">
        <v>8555</v>
      </c>
      <c r="J36" s="497">
        <v>84</v>
      </c>
      <c r="K36" s="496">
        <f>SUM(I36:J36)</f>
        <v>8639</v>
      </c>
    </row>
    <row r="37" spans="1:14" ht="20.25" customHeight="1">
      <c r="A37" s="403" t="s">
        <v>0</v>
      </c>
      <c r="B37" s="494">
        <v>18</v>
      </c>
      <c r="C37" s="570">
        <v>18</v>
      </c>
      <c r="D37" s="489"/>
      <c r="E37" s="489"/>
      <c r="F37" s="489"/>
      <c r="G37" s="489"/>
      <c r="H37" s="489"/>
      <c r="I37" s="489"/>
      <c r="J37" s="489"/>
      <c r="K37" s="537"/>
    </row>
    <row r="38" spans="1:14" ht="20.25" customHeight="1">
      <c r="A38" s="403" t="s">
        <v>3</v>
      </c>
      <c r="B38" s="494">
        <v>10</v>
      </c>
      <c r="C38" s="489">
        <v>10</v>
      </c>
      <c r="D38" s="489"/>
      <c r="E38" s="489"/>
      <c r="F38" s="489"/>
      <c r="G38" s="489"/>
      <c r="H38" s="489"/>
      <c r="I38" s="489"/>
      <c r="J38" s="489"/>
      <c r="K38" s="537"/>
      <c r="L38" s="585"/>
      <c r="M38" s="586"/>
    </row>
    <row r="39" spans="1:14" ht="20.25" customHeight="1" thickBot="1">
      <c r="A39" s="476" t="s">
        <v>4</v>
      </c>
      <c r="B39" s="498">
        <v>10</v>
      </c>
      <c r="C39" s="499">
        <v>10</v>
      </c>
      <c r="D39" s="499"/>
      <c r="E39" s="499"/>
      <c r="F39" s="499"/>
      <c r="G39" s="499"/>
      <c r="H39" s="499"/>
      <c r="I39" s="499"/>
      <c r="J39" s="499"/>
      <c r="K39" s="500"/>
    </row>
    <row r="42" spans="1:14">
      <c r="A42" s="355"/>
      <c r="B42" s="355"/>
      <c r="C42" s="355"/>
      <c r="D42" s="355"/>
      <c r="E42" s="355"/>
      <c r="F42" s="355"/>
      <c r="G42" s="355"/>
      <c r="H42" s="355"/>
      <c r="I42" s="355"/>
      <c r="J42" s="355"/>
      <c r="K42" s="355"/>
      <c r="L42" s="355"/>
      <c r="M42" s="355"/>
    </row>
  </sheetData>
  <mergeCells count="51">
    <mergeCell ref="B27:D27"/>
    <mergeCell ref="K4:M4"/>
    <mergeCell ref="E8:M8"/>
    <mergeCell ref="B15:I15"/>
    <mergeCell ref="B10:D10"/>
    <mergeCell ref="B26:D26"/>
    <mergeCell ref="L24:L25"/>
    <mergeCell ref="H23:J23"/>
    <mergeCell ref="K23:M23"/>
    <mergeCell ref="I24:I25"/>
    <mergeCell ref="E24:E25"/>
    <mergeCell ref="E23:G23"/>
    <mergeCell ref="E10:M10"/>
    <mergeCell ref="B18:I18"/>
    <mergeCell ref="M24:M25"/>
    <mergeCell ref="B16:I16"/>
    <mergeCell ref="B30:D30"/>
    <mergeCell ref="E28:M28"/>
    <mergeCell ref="C32:C34"/>
    <mergeCell ref="D32:H32"/>
    <mergeCell ref="B32:B34"/>
    <mergeCell ref="B29:D29"/>
    <mergeCell ref="B28:D28"/>
    <mergeCell ref="E30:M30"/>
    <mergeCell ref="J32:J33"/>
    <mergeCell ref="D33:E33"/>
    <mergeCell ref="B17:I17"/>
    <mergeCell ref="A4:A5"/>
    <mergeCell ref="B4:D5"/>
    <mergeCell ref="E4:G4"/>
    <mergeCell ref="B8:D8"/>
    <mergeCell ref="B6:D6"/>
    <mergeCell ref="B7:D7"/>
    <mergeCell ref="E6:M6"/>
    <mergeCell ref="H4:J4"/>
    <mergeCell ref="H24:H25"/>
    <mergeCell ref="B9:D9"/>
    <mergeCell ref="A32:A34"/>
    <mergeCell ref="E29:M29"/>
    <mergeCell ref="A12:A13"/>
    <mergeCell ref="B12:I13"/>
    <mergeCell ref="B14:I14"/>
    <mergeCell ref="I32:I33"/>
    <mergeCell ref="G24:G25"/>
    <mergeCell ref="F33:H33"/>
    <mergeCell ref="B23:D25"/>
    <mergeCell ref="J24:J25"/>
    <mergeCell ref="A23:A25"/>
    <mergeCell ref="K24:K25"/>
    <mergeCell ref="F24:F25"/>
    <mergeCell ref="K32:K33"/>
  </mergeCells>
  <phoneticPr fontId="2"/>
  <pageMargins left="0.78740157480314965" right="0.78740157480314965" top="0.78740157480314965" bottom="0.78740157480314965" header="0.51181102362204722" footer="0.35433070866141736"/>
  <pageSetup paperSize="9" scale="84" firstPageNumber="113" orientation="portrait" r:id="rId1"/>
  <headerFooter alignWithMargins="0">
    <oddFooter>&amp;C&amp;"ＭＳ Ｐ明朝,標準"&amp;16&amp;A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5"/>
  <sheetViews>
    <sheetView tabSelected="1" view="pageBreakPreview" zoomScaleNormal="100" zoomScaleSheetLayoutView="100" workbookViewId="0">
      <selection activeCell="O40" sqref="O40"/>
    </sheetView>
  </sheetViews>
  <sheetFormatPr defaultColWidth="9" defaultRowHeight="13"/>
  <cols>
    <col min="1" max="11" width="7.90625" style="21" customWidth="1"/>
    <col min="12" max="12" width="2.6328125" style="21" customWidth="1"/>
    <col min="13" max="16384" width="9" style="21"/>
  </cols>
  <sheetData>
    <row r="1" spans="1:11" ht="25.5" customHeight="1">
      <c r="A1" s="327" t="s">
        <v>382</v>
      </c>
      <c r="B1" s="22"/>
      <c r="C1" s="22"/>
      <c r="D1" s="22"/>
      <c r="E1" s="22"/>
      <c r="F1" s="22"/>
      <c r="G1" s="22"/>
      <c r="H1" s="22"/>
      <c r="I1" s="22"/>
      <c r="J1" s="22"/>
      <c r="K1" s="22"/>
    </row>
    <row r="2" spans="1:11" ht="25.5" customHeight="1">
      <c r="A2" s="22" t="s">
        <v>87</v>
      </c>
      <c r="B2" s="22"/>
      <c r="C2" s="22"/>
      <c r="D2" s="22"/>
      <c r="E2" s="22"/>
      <c r="F2" s="22"/>
      <c r="G2" s="22"/>
      <c r="H2" s="22"/>
      <c r="I2" s="22"/>
      <c r="J2" s="22"/>
      <c r="K2" s="22"/>
    </row>
    <row r="3" spans="1:11" ht="25.5" customHeight="1">
      <c r="A3" s="22"/>
      <c r="B3" s="22"/>
      <c r="C3" s="22"/>
      <c r="D3" s="22"/>
      <c r="E3" s="22"/>
      <c r="F3" s="22"/>
      <c r="G3" s="22"/>
      <c r="H3" s="22"/>
      <c r="I3" s="22"/>
      <c r="J3" s="22"/>
      <c r="K3" s="22"/>
    </row>
    <row r="4" spans="1:11" ht="25.5" customHeight="1" thickBot="1">
      <c r="A4" s="283" t="s">
        <v>88</v>
      </c>
      <c r="B4" s="22"/>
      <c r="C4" s="22"/>
      <c r="D4" s="22"/>
      <c r="E4" s="22"/>
      <c r="F4" s="22"/>
      <c r="G4" s="22"/>
      <c r="H4" s="22"/>
      <c r="I4" s="22"/>
      <c r="J4" s="22"/>
      <c r="K4" s="284" t="s">
        <v>260</v>
      </c>
    </row>
    <row r="5" spans="1:11" ht="25.5" customHeight="1">
      <c r="A5" s="285" t="s">
        <v>26</v>
      </c>
      <c r="B5" s="286">
        <v>30416</v>
      </c>
      <c r="C5" s="286">
        <v>31879</v>
      </c>
      <c r="D5" s="286">
        <v>33335</v>
      </c>
      <c r="E5" s="286">
        <v>34798</v>
      </c>
      <c r="F5" s="286">
        <v>36261</v>
      </c>
      <c r="G5" s="286">
        <v>37724</v>
      </c>
      <c r="H5" s="286">
        <v>39180</v>
      </c>
      <c r="I5" s="288">
        <v>40643</v>
      </c>
      <c r="J5" s="286">
        <v>42106</v>
      </c>
      <c r="K5" s="402">
        <v>43562</v>
      </c>
    </row>
    <row r="6" spans="1:11" ht="25.5" customHeight="1">
      <c r="A6" s="289" t="s">
        <v>2</v>
      </c>
      <c r="B6" s="290">
        <v>88.16</v>
      </c>
      <c r="C6" s="290">
        <v>82.45</v>
      </c>
      <c r="D6" s="290">
        <v>86.22</v>
      </c>
      <c r="E6" s="290">
        <v>69.38</v>
      </c>
      <c r="F6" s="291">
        <v>76.47</v>
      </c>
      <c r="G6" s="290">
        <v>80.44</v>
      </c>
      <c r="H6" s="290">
        <v>76.28</v>
      </c>
      <c r="I6" s="316">
        <v>69.7</v>
      </c>
      <c r="J6" s="290">
        <v>67.36</v>
      </c>
      <c r="K6" s="501">
        <v>67.72</v>
      </c>
    </row>
    <row r="7" spans="1:11" ht="25.5" customHeight="1">
      <c r="A7" s="294" t="s">
        <v>89</v>
      </c>
      <c r="B7" s="295">
        <v>82.11</v>
      </c>
      <c r="C7" s="295">
        <v>76.83</v>
      </c>
      <c r="D7" s="295">
        <v>78.42</v>
      </c>
      <c r="E7" s="295">
        <v>56.65</v>
      </c>
      <c r="F7" s="296">
        <v>65.72</v>
      </c>
      <c r="G7" s="295">
        <v>76.150000000000006</v>
      </c>
      <c r="H7" s="295">
        <v>66.739999999999995</v>
      </c>
      <c r="I7" s="317">
        <v>61.67</v>
      </c>
      <c r="J7" s="295">
        <v>55.93</v>
      </c>
      <c r="K7" s="502">
        <v>58.85</v>
      </c>
    </row>
    <row r="8" spans="1:11" ht="25.5" customHeight="1">
      <c r="A8" s="294" t="s">
        <v>3</v>
      </c>
      <c r="B8" s="295">
        <v>89.74</v>
      </c>
      <c r="C8" s="295">
        <v>86.1</v>
      </c>
      <c r="D8" s="295">
        <v>82.17</v>
      </c>
      <c r="E8" s="295">
        <v>68.59</v>
      </c>
      <c r="F8" s="296">
        <v>72.78</v>
      </c>
      <c r="G8" s="295">
        <v>80.17</v>
      </c>
      <c r="H8" s="295">
        <v>78.08</v>
      </c>
      <c r="I8" s="317">
        <v>73.099999999999994</v>
      </c>
      <c r="J8" s="295">
        <v>71.62</v>
      </c>
      <c r="K8" s="502">
        <v>68.58</v>
      </c>
    </row>
    <row r="9" spans="1:11" ht="25.5" customHeight="1">
      <c r="A9" s="299" t="s">
        <v>4</v>
      </c>
      <c r="B9" s="300">
        <v>83.46</v>
      </c>
      <c r="C9" s="300">
        <v>78.34</v>
      </c>
      <c r="D9" s="300">
        <v>72.83</v>
      </c>
      <c r="E9" s="300">
        <v>59.54</v>
      </c>
      <c r="F9" s="301">
        <v>68.349999999999994</v>
      </c>
      <c r="G9" s="300">
        <v>87.14</v>
      </c>
      <c r="H9" s="300">
        <v>69.760000000000005</v>
      </c>
      <c r="I9" s="318">
        <v>62.53</v>
      </c>
      <c r="J9" s="300">
        <v>61.18</v>
      </c>
      <c r="K9" s="503">
        <v>59.48</v>
      </c>
    </row>
    <row r="10" spans="1:11" ht="25.5" customHeight="1">
      <c r="A10" s="304" t="s">
        <v>90</v>
      </c>
      <c r="B10" s="305">
        <v>85.39</v>
      </c>
      <c r="C10" s="305">
        <v>80.180000000000007</v>
      </c>
      <c r="D10" s="305">
        <v>80.709999999999994</v>
      </c>
      <c r="E10" s="305">
        <v>62.7</v>
      </c>
      <c r="F10" s="305">
        <v>70.37</v>
      </c>
      <c r="G10" s="305">
        <v>79.36</v>
      </c>
      <c r="H10" s="305">
        <v>71.39</v>
      </c>
      <c r="I10" s="310">
        <v>65.540000000000006</v>
      </c>
      <c r="J10" s="305">
        <v>61.74</v>
      </c>
      <c r="K10" s="504">
        <v>62.67</v>
      </c>
    </row>
    <row r="11" spans="1:11" ht="25.5" customHeight="1">
      <c r="A11" s="304" t="s">
        <v>6</v>
      </c>
      <c r="B11" s="305">
        <v>75.59</v>
      </c>
      <c r="C11" s="305">
        <v>80.010000000000005</v>
      </c>
      <c r="D11" s="305">
        <v>56.66</v>
      </c>
      <c r="E11" s="305">
        <v>59.11</v>
      </c>
      <c r="F11" s="305">
        <v>57.84</v>
      </c>
      <c r="G11" s="305">
        <v>70.13</v>
      </c>
      <c r="H11" s="305">
        <v>64.349999999999994</v>
      </c>
      <c r="I11" s="310">
        <v>61.75</v>
      </c>
      <c r="J11" s="305">
        <v>53.91</v>
      </c>
      <c r="K11" s="504">
        <v>52.78</v>
      </c>
    </row>
    <row r="12" spans="1:11" ht="25.5" customHeight="1">
      <c r="A12" s="304" t="s">
        <v>91</v>
      </c>
      <c r="B12" s="305">
        <v>81.13</v>
      </c>
      <c r="C12" s="305">
        <v>80.11</v>
      </c>
      <c r="D12" s="305">
        <v>70.92</v>
      </c>
      <c r="E12" s="305">
        <v>61.24</v>
      </c>
      <c r="F12" s="305">
        <v>65.37</v>
      </c>
      <c r="G12" s="305">
        <v>75.180000000000007</v>
      </c>
      <c r="H12" s="305">
        <v>68.72</v>
      </c>
      <c r="I12" s="310">
        <v>64.13</v>
      </c>
      <c r="J12" s="305">
        <v>58.89</v>
      </c>
      <c r="K12" s="504">
        <v>59.14</v>
      </c>
    </row>
    <row r="13" spans="1:11" ht="25.5" customHeight="1" thickBot="1">
      <c r="A13" s="319" t="s">
        <v>92</v>
      </c>
      <c r="B13" s="313">
        <v>83.89</v>
      </c>
      <c r="C13" s="313">
        <v>78.33</v>
      </c>
      <c r="D13" s="313">
        <v>71.790000000000006</v>
      </c>
      <c r="E13" s="313">
        <v>65.98</v>
      </c>
      <c r="F13" s="313">
        <v>63.73</v>
      </c>
      <c r="G13" s="313">
        <v>61.81</v>
      </c>
      <c r="H13" s="313">
        <v>64.13</v>
      </c>
      <c r="I13" s="315">
        <v>59.32</v>
      </c>
      <c r="J13" s="313">
        <v>59.62</v>
      </c>
      <c r="K13" s="505">
        <v>58.34</v>
      </c>
    </row>
    <row r="14" spans="1:11" ht="25.5" customHeight="1">
      <c r="A14" s="22"/>
      <c r="B14" s="22"/>
      <c r="C14" s="22"/>
      <c r="D14" s="22"/>
      <c r="E14" s="22"/>
      <c r="F14" s="22"/>
      <c r="G14" s="22"/>
      <c r="H14" s="22"/>
      <c r="I14" s="22"/>
      <c r="J14" s="22"/>
      <c r="K14" s="22"/>
    </row>
    <row r="15" spans="1:11" ht="25.5" customHeight="1" thickBot="1">
      <c r="A15" s="283" t="s">
        <v>93</v>
      </c>
      <c r="B15" s="22"/>
      <c r="C15" s="22"/>
      <c r="D15" s="22"/>
      <c r="E15" s="22"/>
      <c r="F15" s="22"/>
      <c r="G15" s="22"/>
      <c r="H15" s="22"/>
      <c r="I15" s="22"/>
      <c r="J15" s="22"/>
      <c r="K15" s="284" t="s">
        <v>260</v>
      </c>
    </row>
    <row r="16" spans="1:11" ht="25.5" customHeight="1">
      <c r="A16" s="285" t="s">
        <v>41</v>
      </c>
      <c r="B16" s="328" t="s">
        <v>383</v>
      </c>
      <c r="C16" s="328">
        <v>31879</v>
      </c>
      <c r="D16" s="328">
        <v>33335</v>
      </c>
      <c r="E16" s="328">
        <v>34798</v>
      </c>
      <c r="F16" s="286">
        <v>36261</v>
      </c>
      <c r="G16" s="286">
        <v>37724</v>
      </c>
      <c r="H16" s="286">
        <v>39180</v>
      </c>
      <c r="I16" s="288">
        <v>40643</v>
      </c>
      <c r="J16" s="286">
        <v>42106</v>
      </c>
      <c r="K16" s="402">
        <v>43562</v>
      </c>
    </row>
    <row r="17" spans="1:11" ht="25.5" customHeight="1">
      <c r="A17" s="289" t="s">
        <v>42</v>
      </c>
      <c r="B17" s="329" t="s">
        <v>313</v>
      </c>
      <c r="C17" s="329">
        <v>82.19</v>
      </c>
      <c r="D17" s="330">
        <v>86.17</v>
      </c>
      <c r="E17" s="331" t="s">
        <v>226</v>
      </c>
      <c r="F17" s="329">
        <v>76.47</v>
      </c>
      <c r="G17" s="329" t="s">
        <v>314</v>
      </c>
      <c r="H17" s="329">
        <v>76.150000000000006</v>
      </c>
      <c r="I17" s="332">
        <v>69.38</v>
      </c>
      <c r="J17" s="331" t="s">
        <v>226</v>
      </c>
      <c r="K17" s="506">
        <v>67.010000000000005</v>
      </c>
    </row>
    <row r="18" spans="1:11" ht="25.5" customHeight="1">
      <c r="A18" s="294" t="s">
        <v>43</v>
      </c>
      <c r="B18" s="333">
        <v>57.35</v>
      </c>
      <c r="C18" s="333">
        <v>76.510000000000005</v>
      </c>
      <c r="D18" s="333">
        <v>78.349999999999994</v>
      </c>
      <c r="E18" s="334" t="s">
        <v>226</v>
      </c>
      <c r="F18" s="333" t="s">
        <v>315</v>
      </c>
      <c r="G18" s="333">
        <v>76.03</v>
      </c>
      <c r="H18" s="335">
        <v>66.650000000000006</v>
      </c>
      <c r="I18" s="336">
        <v>61.46</v>
      </c>
      <c r="J18" s="334" t="s">
        <v>226</v>
      </c>
      <c r="K18" s="507">
        <v>58.19</v>
      </c>
    </row>
    <row r="19" spans="1:11" ht="25.5" customHeight="1">
      <c r="A19" s="294" t="s">
        <v>44</v>
      </c>
      <c r="B19" s="333">
        <v>56.28</v>
      </c>
      <c r="C19" s="333">
        <v>85.44</v>
      </c>
      <c r="D19" s="333">
        <v>82.07</v>
      </c>
      <c r="E19" s="334" t="s">
        <v>226</v>
      </c>
      <c r="F19" s="333">
        <v>72.680000000000007</v>
      </c>
      <c r="G19" s="333">
        <v>79.98</v>
      </c>
      <c r="H19" s="333">
        <v>77.819999999999993</v>
      </c>
      <c r="I19" s="336">
        <v>72.98</v>
      </c>
      <c r="J19" s="334" t="s">
        <v>226</v>
      </c>
      <c r="K19" s="507">
        <v>67.97</v>
      </c>
    </row>
    <row r="20" spans="1:11" ht="25.5" customHeight="1">
      <c r="A20" s="299" t="s">
        <v>45</v>
      </c>
      <c r="B20" s="337">
        <v>43.22</v>
      </c>
      <c r="C20" s="337">
        <v>78.11</v>
      </c>
      <c r="D20" s="337">
        <v>72.790000000000006</v>
      </c>
      <c r="E20" s="338" t="s">
        <v>226</v>
      </c>
      <c r="F20" s="337">
        <v>68.25</v>
      </c>
      <c r="G20" s="337">
        <v>87.14</v>
      </c>
      <c r="H20" s="337">
        <v>69.56</v>
      </c>
      <c r="I20" s="339">
        <v>61.94</v>
      </c>
      <c r="J20" s="338" t="s">
        <v>226</v>
      </c>
      <c r="K20" s="508">
        <v>57.49</v>
      </c>
    </row>
    <row r="21" spans="1:11" ht="25.5" customHeight="1">
      <c r="A21" s="304" t="s">
        <v>46</v>
      </c>
      <c r="B21" s="340">
        <v>54.31</v>
      </c>
      <c r="C21" s="340">
        <v>79.849999999999994</v>
      </c>
      <c r="D21" s="340">
        <v>80.650000000000006</v>
      </c>
      <c r="E21" s="341" t="s">
        <v>226</v>
      </c>
      <c r="F21" s="340">
        <v>70.34</v>
      </c>
      <c r="G21" s="340">
        <v>79.260000000000005</v>
      </c>
      <c r="H21" s="340">
        <v>71.25</v>
      </c>
      <c r="I21" s="342">
        <v>65.260000000000005</v>
      </c>
      <c r="J21" s="341" t="s">
        <v>226</v>
      </c>
      <c r="K21" s="509">
        <v>61.86</v>
      </c>
    </row>
    <row r="22" spans="1:11" ht="25.5" customHeight="1">
      <c r="A22" s="304" t="s">
        <v>47</v>
      </c>
      <c r="B22" s="341" t="s">
        <v>226</v>
      </c>
      <c r="C22" s="340">
        <v>79.97</v>
      </c>
      <c r="D22" s="341" t="s">
        <v>226</v>
      </c>
      <c r="E22" s="340" t="s">
        <v>316</v>
      </c>
      <c r="F22" s="340" t="s">
        <v>317</v>
      </c>
      <c r="G22" s="343">
        <v>69.95</v>
      </c>
      <c r="H22" s="343" t="s">
        <v>318</v>
      </c>
      <c r="I22" s="342">
        <v>61.37</v>
      </c>
      <c r="J22" s="583" t="s">
        <v>226</v>
      </c>
      <c r="K22" s="509" t="s">
        <v>406</v>
      </c>
    </row>
    <row r="23" spans="1:11" ht="25.5" customHeight="1">
      <c r="A23" s="304" t="s">
        <v>48</v>
      </c>
      <c r="B23" s="341" t="s">
        <v>226</v>
      </c>
      <c r="C23" s="340" t="s">
        <v>319</v>
      </c>
      <c r="D23" s="340">
        <v>80.650000000000006</v>
      </c>
      <c r="E23" s="343" t="s">
        <v>316</v>
      </c>
      <c r="F23" s="340">
        <v>65.260000000000005</v>
      </c>
      <c r="G23" s="343">
        <v>75.650000000000006</v>
      </c>
      <c r="H23" s="340">
        <v>68.540000000000006</v>
      </c>
      <c r="I23" s="342">
        <v>64.81</v>
      </c>
      <c r="J23" s="341" t="s">
        <v>226</v>
      </c>
      <c r="K23" s="509">
        <v>61.86</v>
      </c>
    </row>
    <row r="24" spans="1:11" ht="25.5" customHeight="1" thickBot="1">
      <c r="A24" s="319" t="s">
        <v>49</v>
      </c>
      <c r="B24" s="584" t="s">
        <v>226</v>
      </c>
      <c r="C24" s="582">
        <v>78.22</v>
      </c>
      <c r="D24" s="344">
        <v>72.34</v>
      </c>
      <c r="E24" s="344">
        <v>65.58</v>
      </c>
      <c r="F24" s="344">
        <v>64.64</v>
      </c>
      <c r="G24" s="344">
        <v>62.29</v>
      </c>
      <c r="H24" s="344">
        <v>64.45</v>
      </c>
      <c r="I24" s="345">
        <v>58.87</v>
      </c>
      <c r="J24" s="344">
        <v>58.61</v>
      </c>
      <c r="K24" s="510">
        <v>56.63</v>
      </c>
    </row>
    <row r="25" spans="1:11" ht="20.149999999999999" customHeight="1">
      <c r="A25" s="22"/>
      <c r="B25" s="22"/>
      <c r="C25" s="22"/>
      <c r="D25" s="22"/>
      <c r="E25" s="22"/>
      <c r="F25" s="22"/>
      <c r="G25" s="22"/>
      <c r="H25" s="22"/>
      <c r="I25" s="22"/>
      <c r="J25" s="22"/>
      <c r="K25" s="22"/>
    </row>
  </sheetData>
  <phoneticPr fontId="2"/>
  <pageMargins left="0.78740157480314965" right="0.78740157480314965" top="0.78740157480314965" bottom="0.78740157480314965" header="0.51181102362204722" footer="0.35433070866141736"/>
  <pageSetup paperSize="9" scale="84" firstPageNumber="113" orientation="portrait" r:id="rId1"/>
  <headerFooter alignWithMargins="0">
    <oddFooter>&amp;C&amp;"ＭＳ Ｐ明朝,標準"&amp;16&amp;A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54"/>
  <sheetViews>
    <sheetView tabSelected="1" view="pageBreakPreview" zoomScaleNormal="100" zoomScaleSheetLayoutView="100" workbookViewId="0">
      <selection activeCell="O40" sqref="O40"/>
    </sheetView>
  </sheetViews>
  <sheetFormatPr defaultColWidth="9" defaultRowHeight="13"/>
  <cols>
    <col min="1" max="2" width="4.453125" style="21" customWidth="1"/>
    <col min="3" max="10" width="9" style="21"/>
    <col min="11" max="12" width="4.453125" style="21" customWidth="1"/>
    <col min="13" max="16384" width="9" style="21"/>
  </cols>
  <sheetData>
    <row r="1" ht="19.5" customHeight="1"/>
    <row r="2" ht="20.149999999999999" customHeight="1"/>
    <row r="3" ht="20.149999999999999" customHeight="1"/>
    <row r="4" ht="20.149999999999999" customHeight="1"/>
    <row r="5" ht="20.149999999999999" customHeight="1"/>
    <row r="6" ht="20.149999999999999" customHeight="1"/>
    <row r="7" ht="20.149999999999999" customHeight="1"/>
    <row r="8" ht="20.149999999999999" customHeight="1"/>
    <row r="9" ht="20.149999999999999" customHeight="1"/>
    <row r="10" ht="20.149999999999999" customHeight="1"/>
    <row r="11" ht="20.149999999999999" customHeight="1"/>
    <row r="12" ht="20.149999999999999" customHeight="1"/>
    <row r="13" ht="20.149999999999999" customHeight="1"/>
    <row r="14" ht="20.149999999999999" customHeight="1"/>
    <row r="15" ht="20.149999999999999" customHeight="1"/>
    <row r="16" ht="20.149999999999999" customHeight="1"/>
    <row r="17" ht="20.149999999999999" customHeight="1"/>
    <row r="18" ht="20.149999999999999" customHeight="1"/>
    <row r="19" ht="20.149999999999999" customHeight="1"/>
    <row r="20" ht="20.149999999999999" customHeight="1"/>
    <row r="21" ht="20.149999999999999" customHeight="1"/>
    <row r="22" ht="20.149999999999999" customHeight="1"/>
    <row r="23" ht="20.149999999999999" customHeight="1"/>
    <row r="24" ht="20.149999999999999" customHeight="1"/>
    <row r="25" ht="20.149999999999999" customHeight="1"/>
    <row r="26" ht="20.149999999999999" customHeight="1"/>
    <row r="27" ht="20.149999999999999" customHeight="1"/>
    <row r="28" ht="20.149999999999999" customHeight="1"/>
    <row r="29" ht="20.149999999999999" customHeight="1"/>
    <row r="30" ht="20.149999999999999" customHeight="1"/>
    <row r="31" ht="20.149999999999999" customHeight="1"/>
    <row r="32" ht="19.5" customHeight="1"/>
    <row r="33" spans="1:21" ht="19.5" customHeight="1"/>
    <row r="34" spans="1:21" ht="19.5" customHeight="1"/>
    <row r="35" spans="1:21" ht="19.5" customHeight="1"/>
    <row r="36" spans="1:21" ht="19.5" customHeight="1"/>
    <row r="37" spans="1:21" ht="19.5" customHeight="1">
      <c r="B37" s="320"/>
    </row>
    <row r="38" spans="1:21" ht="19.5" customHeight="1">
      <c r="B38" s="320"/>
    </row>
    <row r="39" spans="1:21" ht="19.5" customHeight="1">
      <c r="B39" s="320"/>
    </row>
    <row r="40" spans="1:21" ht="19.5" customHeight="1">
      <c r="B40" s="320"/>
    </row>
    <row r="41" spans="1:21" ht="19.5" customHeight="1">
      <c r="A41" s="769" t="s">
        <v>381</v>
      </c>
      <c r="B41" s="769"/>
      <c r="C41" s="769"/>
      <c r="D41" s="769"/>
      <c r="E41" s="769"/>
      <c r="F41" s="769"/>
      <c r="G41" s="769"/>
      <c r="H41" s="769"/>
      <c r="I41" s="769"/>
      <c r="J41" s="769"/>
      <c r="K41" s="769"/>
      <c r="L41" s="769"/>
    </row>
    <row r="42" spans="1:21" ht="19.5" customHeight="1">
      <c r="A42" s="769"/>
      <c r="B42" s="769"/>
      <c r="C42" s="769"/>
      <c r="D42" s="769"/>
      <c r="E42" s="769"/>
      <c r="F42" s="769"/>
      <c r="G42" s="769"/>
      <c r="H42" s="769"/>
      <c r="I42" s="769"/>
      <c r="J42" s="769"/>
      <c r="K42" s="769"/>
      <c r="L42" s="769"/>
    </row>
    <row r="43" spans="1:21" ht="19.5" customHeight="1"/>
    <row r="44" spans="1:21">
      <c r="A44" s="21" t="s">
        <v>366</v>
      </c>
    </row>
    <row r="45" spans="1:21">
      <c r="A45" s="280" t="s">
        <v>94</v>
      </c>
      <c r="B45" s="280"/>
      <c r="C45" s="280"/>
      <c r="D45" s="280"/>
      <c r="E45" s="280"/>
      <c r="F45" s="280"/>
      <c r="G45" s="280"/>
      <c r="H45" s="280"/>
      <c r="I45" s="280"/>
      <c r="J45" s="280"/>
      <c r="K45" s="280"/>
      <c r="L45" s="280"/>
      <c r="M45" s="280"/>
      <c r="N45" s="280"/>
      <c r="O45" s="280"/>
      <c r="P45" s="280"/>
      <c r="Q45" s="280"/>
      <c r="R45" s="280"/>
      <c r="S45" s="280"/>
      <c r="T45" s="280"/>
      <c r="U45" s="280"/>
    </row>
    <row r="46" spans="1:21">
      <c r="A46" s="280" t="s">
        <v>95</v>
      </c>
      <c r="B46" s="280"/>
      <c r="C46" s="280" t="s">
        <v>262</v>
      </c>
      <c r="D46" s="280" t="s">
        <v>263</v>
      </c>
      <c r="E46" s="280" t="s">
        <v>264</v>
      </c>
      <c r="F46" s="280" t="s">
        <v>265</v>
      </c>
      <c r="G46" s="280" t="s">
        <v>266</v>
      </c>
      <c r="H46" s="280" t="s">
        <v>267</v>
      </c>
      <c r="I46" s="280" t="s">
        <v>268</v>
      </c>
      <c r="J46" s="280" t="s">
        <v>269</v>
      </c>
      <c r="K46" s="280" t="s">
        <v>270</v>
      </c>
      <c r="L46" s="280" t="s">
        <v>271</v>
      </c>
      <c r="M46" s="280" t="s">
        <v>272</v>
      </c>
      <c r="N46" s="280" t="s">
        <v>273</v>
      </c>
      <c r="O46" s="280" t="s">
        <v>257</v>
      </c>
      <c r="P46" s="280" t="s">
        <v>274</v>
      </c>
      <c r="Q46" s="280" t="s">
        <v>275</v>
      </c>
      <c r="R46" s="280" t="s">
        <v>320</v>
      </c>
      <c r="S46" s="280" t="s">
        <v>412</v>
      </c>
      <c r="T46" s="280"/>
      <c r="U46" s="280"/>
    </row>
    <row r="47" spans="1:21">
      <c r="A47" s="280" t="s">
        <v>96</v>
      </c>
      <c r="B47" s="280"/>
      <c r="C47" s="280">
        <v>74.819999999999993</v>
      </c>
      <c r="D47" s="280">
        <v>75.14</v>
      </c>
      <c r="E47" s="280">
        <v>72.7</v>
      </c>
      <c r="F47" s="280">
        <v>75.319999999999993</v>
      </c>
      <c r="G47" s="280">
        <v>77.47</v>
      </c>
      <c r="H47" s="280">
        <v>84.04</v>
      </c>
      <c r="I47" s="321">
        <v>78.37</v>
      </c>
      <c r="J47" s="321">
        <v>81.13</v>
      </c>
      <c r="K47" s="280">
        <v>80.11</v>
      </c>
      <c r="L47" s="280">
        <v>70.92</v>
      </c>
      <c r="M47" s="280">
        <v>61.24</v>
      </c>
      <c r="N47" s="280">
        <v>65.37</v>
      </c>
      <c r="O47" s="305">
        <v>75.180000000000007</v>
      </c>
      <c r="P47" s="280">
        <v>68.72</v>
      </c>
      <c r="Q47" s="280">
        <v>64.13</v>
      </c>
      <c r="R47" s="280">
        <v>58.89</v>
      </c>
      <c r="S47" s="280">
        <v>59.14</v>
      </c>
      <c r="T47" s="280"/>
      <c r="U47" s="280"/>
    </row>
    <row r="48" spans="1:21">
      <c r="A48" s="280" t="s">
        <v>97</v>
      </c>
      <c r="B48" s="280"/>
      <c r="C48" s="280">
        <v>77.86</v>
      </c>
      <c r="D48" s="280">
        <v>80.94</v>
      </c>
      <c r="E48" s="280">
        <v>79.8</v>
      </c>
      <c r="F48" s="280">
        <v>78.150000000000006</v>
      </c>
      <c r="G48" s="280">
        <v>79.39</v>
      </c>
      <c r="H48" s="280">
        <v>84.28</v>
      </c>
      <c r="I48" s="321">
        <v>82.41</v>
      </c>
      <c r="J48" s="321">
        <v>83.89</v>
      </c>
      <c r="K48" s="280">
        <v>78.33</v>
      </c>
      <c r="L48" s="280">
        <v>71.790000000000006</v>
      </c>
      <c r="M48" s="280">
        <v>65.98</v>
      </c>
      <c r="N48" s="280">
        <v>63.73</v>
      </c>
      <c r="O48" s="305">
        <v>61.81</v>
      </c>
      <c r="P48" s="280">
        <v>64.13</v>
      </c>
      <c r="Q48" s="280">
        <v>59.32</v>
      </c>
      <c r="R48" s="280">
        <v>59.62</v>
      </c>
      <c r="S48" s="280">
        <v>58.34</v>
      </c>
      <c r="T48" s="280"/>
      <c r="U48" s="280"/>
    </row>
    <row r="49" spans="1:21">
      <c r="A49" s="322"/>
      <c r="B49" s="322"/>
      <c r="C49" s="322"/>
      <c r="D49" s="322"/>
      <c r="E49" s="322"/>
      <c r="F49" s="322"/>
      <c r="G49" s="322"/>
      <c r="H49" s="322"/>
      <c r="I49" s="322"/>
      <c r="J49" s="323"/>
      <c r="K49" s="323"/>
      <c r="L49" s="322"/>
      <c r="M49" s="322"/>
      <c r="N49" s="322"/>
      <c r="O49" s="322"/>
      <c r="P49" s="324"/>
      <c r="Q49" s="322"/>
      <c r="R49" s="322"/>
      <c r="S49" s="322"/>
      <c r="T49" s="322"/>
      <c r="U49" s="322"/>
    </row>
    <row r="50" spans="1:21">
      <c r="A50" s="21" t="s">
        <v>366</v>
      </c>
      <c r="B50" s="325"/>
      <c r="C50" s="325"/>
      <c r="D50" s="325"/>
      <c r="E50" s="325"/>
      <c r="F50" s="325"/>
      <c r="G50" s="325"/>
      <c r="H50" s="325"/>
      <c r="I50" s="325"/>
      <c r="J50" s="325"/>
      <c r="K50" s="325"/>
      <c r="L50" s="325"/>
      <c r="M50" s="325"/>
      <c r="N50" s="325"/>
      <c r="O50" s="325"/>
      <c r="P50" s="325"/>
      <c r="Q50" s="325"/>
      <c r="R50" s="325"/>
      <c r="S50" s="325"/>
      <c r="T50" s="325"/>
      <c r="U50" s="325"/>
    </row>
    <row r="51" spans="1:21">
      <c r="A51" s="326" t="s">
        <v>98</v>
      </c>
      <c r="B51" s="326"/>
      <c r="C51" s="326"/>
      <c r="D51" s="326"/>
      <c r="E51" s="326"/>
      <c r="F51" s="326"/>
      <c r="G51" s="326"/>
      <c r="H51" s="326"/>
      <c r="I51" s="326"/>
      <c r="J51" s="326"/>
      <c r="K51" s="326"/>
      <c r="L51" s="326"/>
      <c r="M51" s="326"/>
      <c r="N51" s="326"/>
      <c r="O51" s="326"/>
      <c r="P51" s="326"/>
      <c r="Q51" s="326"/>
      <c r="R51" s="326"/>
      <c r="S51" s="326"/>
      <c r="T51" s="326"/>
      <c r="U51" s="326"/>
    </row>
    <row r="52" spans="1:21">
      <c r="A52" s="280" t="s">
        <v>95</v>
      </c>
      <c r="B52" s="280"/>
      <c r="C52" s="280" t="s">
        <v>262</v>
      </c>
      <c r="D52" s="280" t="s">
        <v>263</v>
      </c>
      <c r="E52" s="280" t="s">
        <v>264</v>
      </c>
      <c r="F52" s="280" t="s">
        <v>265</v>
      </c>
      <c r="G52" s="280" t="s">
        <v>276</v>
      </c>
      <c r="H52" s="280" t="s">
        <v>266</v>
      </c>
      <c r="I52" s="280" t="s">
        <v>267</v>
      </c>
      <c r="J52" s="280" t="s">
        <v>268</v>
      </c>
      <c r="K52" s="280" t="s">
        <v>269</v>
      </c>
      <c r="L52" s="280" t="s">
        <v>277</v>
      </c>
      <c r="M52" s="280" t="s">
        <v>270</v>
      </c>
      <c r="N52" s="280" t="s">
        <v>271</v>
      </c>
      <c r="O52" s="280" t="s">
        <v>272</v>
      </c>
      <c r="P52" s="280" t="s">
        <v>273</v>
      </c>
      <c r="Q52" s="280" t="s">
        <v>257</v>
      </c>
      <c r="R52" s="280" t="s">
        <v>274</v>
      </c>
      <c r="S52" s="280" t="s">
        <v>275</v>
      </c>
      <c r="T52" s="280" t="s">
        <v>320</v>
      </c>
      <c r="U52" s="280" t="s">
        <v>412</v>
      </c>
    </row>
    <row r="53" spans="1:21">
      <c r="A53" s="280" t="s">
        <v>96</v>
      </c>
      <c r="B53" s="280"/>
      <c r="C53" s="280">
        <v>74.819999999999993</v>
      </c>
      <c r="D53" s="280">
        <v>75.040000000000006</v>
      </c>
      <c r="E53" s="280">
        <v>72.7</v>
      </c>
      <c r="F53" s="280">
        <v>75.290000000000006</v>
      </c>
      <c r="G53" s="280">
        <v>80.900000000000006</v>
      </c>
      <c r="H53" s="280">
        <v>77.38</v>
      </c>
      <c r="I53" s="280">
        <v>83.94</v>
      </c>
      <c r="J53" s="280">
        <v>73.14</v>
      </c>
      <c r="K53" s="280">
        <v>80.989999999999995</v>
      </c>
      <c r="L53" s="280">
        <v>54.31</v>
      </c>
      <c r="M53" s="280">
        <v>79.900000000000006</v>
      </c>
      <c r="N53" s="280">
        <v>80.650000000000006</v>
      </c>
      <c r="O53" s="280">
        <v>58.9</v>
      </c>
      <c r="P53" s="280">
        <v>65.260000000000005</v>
      </c>
      <c r="Q53" s="305">
        <v>75.650000000000006</v>
      </c>
      <c r="R53" s="280">
        <v>68.540000000000006</v>
      </c>
      <c r="S53" s="280">
        <v>64.81</v>
      </c>
      <c r="T53" s="280"/>
      <c r="U53" s="280">
        <v>61.86</v>
      </c>
    </row>
    <row r="54" spans="1:21">
      <c r="A54" s="280" t="s">
        <v>97</v>
      </c>
      <c r="B54" s="280"/>
      <c r="C54" s="280">
        <v>77.849999999999994</v>
      </c>
      <c r="D54" s="280">
        <v>80.87</v>
      </c>
      <c r="E54" s="280">
        <v>79.790000000000006</v>
      </c>
      <c r="F54" s="280">
        <v>78.12</v>
      </c>
      <c r="G54" s="280"/>
      <c r="H54" s="280">
        <v>79.31</v>
      </c>
      <c r="I54" s="280">
        <v>84.28</v>
      </c>
      <c r="J54" s="280">
        <v>82.27</v>
      </c>
      <c r="K54" s="280">
        <v>83.8</v>
      </c>
      <c r="L54" s="280"/>
      <c r="M54" s="280">
        <v>78.22</v>
      </c>
      <c r="N54" s="280">
        <v>72.34</v>
      </c>
      <c r="O54" s="280">
        <v>65.58</v>
      </c>
      <c r="P54" s="280">
        <v>64.64</v>
      </c>
      <c r="Q54" s="305">
        <v>62.29</v>
      </c>
      <c r="R54" s="280">
        <v>64.45</v>
      </c>
      <c r="S54" s="280">
        <v>58.87</v>
      </c>
      <c r="T54" s="280">
        <v>58.61</v>
      </c>
      <c r="U54" s="280">
        <v>56.63</v>
      </c>
    </row>
  </sheetData>
  <mergeCells count="1">
    <mergeCell ref="A41:L42"/>
  </mergeCells>
  <phoneticPr fontId="2"/>
  <pageMargins left="0.78740157480314965" right="0.78740157480314965" top="0.78740157480314965" bottom="0.78740157480314965" header="0.51181102362204722" footer="0.35433070866141736"/>
  <pageSetup paperSize="9" scale="84" firstPageNumber="113" orientation="portrait" r:id="rId1"/>
  <headerFooter alignWithMargins="0">
    <oddFooter>&amp;C&amp;"ＭＳ Ｐ明朝,標準"&amp;16&amp;A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4"/>
  <sheetViews>
    <sheetView tabSelected="1" view="pageBreakPreview" topLeftCell="A7" zoomScaleNormal="100" zoomScaleSheetLayoutView="100" workbookViewId="0">
      <selection activeCell="O40" sqref="O40"/>
    </sheetView>
  </sheetViews>
  <sheetFormatPr defaultColWidth="9" defaultRowHeight="13"/>
  <cols>
    <col min="1" max="11" width="7.90625" style="21" customWidth="1"/>
    <col min="12" max="12" width="2.6328125" style="21" customWidth="1"/>
    <col min="13" max="16384" width="9" style="21"/>
  </cols>
  <sheetData>
    <row r="1" spans="1:11" ht="25.5" customHeight="1"/>
    <row r="2" spans="1:11" ht="25.5" customHeight="1">
      <c r="A2" s="22"/>
      <c r="B2" s="22"/>
      <c r="C2" s="22"/>
      <c r="D2" s="22"/>
      <c r="E2" s="22"/>
      <c r="F2" s="22"/>
      <c r="G2" s="22"/>
      <c r="H2" s="22"/>
      <c r="I2" s="22"/>
      <c r="J2" s="22"/>
      <c r="K2" s="22"/>
    </row>
    <row r="3" spans="1:11" ht="25.5" customHeight="1" thickBot="1">
      <c r="A3" s="283" t="s">
        <v>99</v>
      </c>
      <c r="B3" s="22"/>
      <c r="C3" s="22"/>
      <c r="D3" s="22"/>
      <c r="E3" s="22"/>
      <c r="F3" s="22"/>
      <c r="G3" s="22"/>
      <c r="H3" s="22"/>
      <c r="I3" s="22"/>
      <c r="J3" s="22"/>
      <c r="K3" s="284" t="s">
        <v>260</v>
      </c>
    </row>
    <row r="4" spans="1:11" ht="25.5" customHeight="1">
      <c r="A4" s="285" t="s">
        <v>41</v>
      </c>
      <c r="B4" s="286">
        <v>34168</v>
      </c>
      <c r="C4" s="286">
        <v>35358</v>
      </c>
      <c r="D4" s="286">
        <v>36702</v>
      </c>
      <c r="E4" s="287">
        <v>37934</v>
      </c>
      <c r="F4" s="288">
        <v>38606</v>
      </c>
      <c r="G4" s="288">
        <v>40055</v>
      </c>
      <c r="H4" s="286">
        <v>41259</v>
      </c>
      <c r="I4" s="286">
        <v>41987</v>
      </c>
      <c r="J4" s="287">
        <v>43030</v>
      </c>
      <c r="K4" s="598">
        <v>44500</v>
      </c>
    </row>
    <row r="5" spans="1:11" ht="25.5" customHeight="1">
      <c r="A5" s="289" t="s">
        <v>42</v>
      </c>
      <c r="B5" s="290">
        <v>83.09</v>
      </c>
      <c r="C5" s="290">
        <v>75.92</v>
      </c>
      <c r="D5" s="291">
        <v>69.58</v>
      </c>
      <c r="E5" s="292">
        <v>67.819999999999993</v>
      </c>
      <c r="F5" s="293">
        <v>77.64</v>
      </c>
      <c r="G5" s="293">
        <v>79.73</v>
      </c>
      <c r="H5" s="291">
        <v>67.532264372311303</v>
      </c>
      <c r="I5" s="291">
        <v>68.89933099713285</v>
      </c>
      <c r="J5" s="292">
        <v>63.64</v>
      </c>
      <c r="K5" s="599">
        <v>65.27</v>
      </c>
    </row>
    <row r="6" spans="1:11" ht="25.5" customHeight="1">
      <c r="A6" s="294" t="s">
        <v>43</v>
      </c>
      <c r="B6" s="295">
        <v>75.94</v>
      </c>
      <c r="C6" s="295">
        <v>67.06</v>
      </c>
      <c r="D6" s="296">
        <v>63.25</v>
      </c>
      <c r="E6" s="297">
        <v>61.61</v>
      </c>
      <c r="F6" s="298">
        <v>72.069999999999993</v>
      </c>
      <c r="G6" s="298">
        <v>75.150000000000006</v>
      </c>
      <c r="H6" s="296">
        <v>59.518520431885101</v>
      </c>
      <c r="I6" s="296">
        <v>59.877947869259415</v>
      </c>
      <c r="J6" s="297">
        <v>56.27</v>
      </c>
      <c r="K6" s="600">
        <v>56.24</v>
      </c>
    </row>
    <row r="7" spans="1:11" ht="25.5" customHeight="1">
      <c r="A7" s="294" t="s">
        <v>44</v>
      </c>
      <c r="B7" s="295">
        <v>85.1</v>
      </c>
      <c r="C7" s="295">
        <v>77.349999999999994</v>
      </c>
      <c r="D7" s="296">
        <v>71.48</v>
      </c>
      <c r="E7" s="297">
        <v>70.3</v>
      </c>
      <c r="F7" s="298">
        <v>78.83</v>
      </c>
      <c r="G7" s="298">
        <v>81.78</v>
      </c>
      <c r="H7" s="296">
        <v>70.229007633587784</v>
      </c>
      <c r="I7" s="296">
        <v>69.73566308243727</v>
      </c>
      <c r="J7" s="297">
        <v>67.349999999999994</v>
      </c>
      <c r="K7" s="600">
        <v>68.28</v>
      </c>
    </row>
    <row r="8" spans="1:11" ht="25.5" customHeight="1">
      <c r="A8" s="299" t="s">
        <v>45</v>
      </c>
      <c r="B8" s="300">
        <v>80.77</v>
      </c>
      <c r="C8" s="300">
        <v>71.73</v>
      </c>
      <c r="D8" s="301">
        <v>66.27</v>
      </c>
      <c r="E8" s="302">
        <v>61.28</v>
      </c>
      <c r="F8" s="303">
        <v>73.36</v>
      </c>
      <c r="G8" s="303">
        <v>73.5</v>
      </c>
      <c r="H8" s="301">
        <v>64.860938148609378</v>
      </c>
      <c r="I8" s="301">
        <v>59.884836852207293</v>
      </c>
      <c r="J8" s="302">
        <v>60.7</v>
      </c>
      <c r="K8" s="601">
        <v>60.38</v>
      </c>
    </row>
    <row r="9" spans="1:11" ht="25.5" customHeight="1">
      <c r="A9" s="304" t="s">
        <v>46</v>
      </c>
      <c r="B9" s="305">
        <v>80.12</v>
      </c>
      <c r="C9" s="305">
        <v>71.819999999999993</v>
      </c>
      <c r="D9" s="306">
        <v>66.66</v>
      </c>
      <c r="E9" s="307">
        <v>64.540000000000006</v>
      </c>
      <c r="F9" s="308">
        <v>74.760000000000005</v>
      </c>
      <c r="G9" s="308">
        <v>77.12</v>
      </c>
      <c r="H9" s="306">
        <v>63.786255867132027</v>
      </c>
      <c r="I9" s="306">
        <v>63.710561578755019</v>
      </c>
      <c r="J9" s="307">
        <v>60.21</v>
      </c>
      <c r="K9" s="602">
        <v>60.68</v>
      </c>
    </row>
    <row r="10" spans="1:11" ht="25.5" customHeight="1">
      <c r="A10" s="304" t="s">
        <v>47</v>
      </c>
      <c r="B10" s="305">
        <v>68.73</v>
      </c>
      <c r="C10" s="306">
        <v>64.34</v>
      </c>
      <c r="D10" s="305">
        <v>64.09</v>
      </c>
      <c r="E10" s="309">
        <v>59.78</v>
      </c>
      <c r="F10" s="310">
        <v>68.64</v>
      </c>
      <c r="G10" s="310">
        <v>75.48</v>
      </c>
      <c r="H10" s="305">
        <v>57.681111203526569</v>
      </c>
      <c r="I10" s="305">
        <v>57.251387110542041</v>
      </c>
      <c r="J10" s="309">
        <v>52.68</v>
      </c>
      <c r="K10" s="603">
        <v>51.32</v>
      </c>
    </row>
    <row r="11" spans="1:11" ht="25.5" customHeight="1">
      <c r="A11" s="304" t="s">
        <v>48</v>
      </c>
      <c r="B11" s="305">
        <v>75.44</v>
      </c>
      <c r="C11" s="305">
        <v>68.81</v>
      </c>
      <c r="D11" s="305">
        <v>65.64</v>
      </c>
      <c r="E11" s="309">
        <v>62.7</v>
      </c>
      <c r="F11" s="310">
        <v>72.42</v>
      </c>
      <c r="G11" s="310">
        <v>76.510000000000005</v>
      </c>
      <c r="H11" s="305">
        <v>61.548078242441797</v>
      </c>
      <c r="I11" s="306">
        <v>61.363319115936413</v>
      </c>
      <c r="J11" s="307">
        <v>57.52</v>
      </c>
      <c r="K11" s="602">
        <v>57.42</v>
      </c>
    </row>
    <row r="12" spans="1:11" ht="25.5" customHeight="1">
      <c r="A12" s="311" t="s">
        <v>100</v>
      </c>
      <c r="B12" s="305">
        <v>76.5</v>
      </c>
      <c r="C12" s="305">
        <v>68.83</v>
      </c>
      <c r="D12" s="305">
        <v>65.17</v>
      </c>
      <c r="E12" s="309">
        <v>61.52</v>
      </c>
      <c r="F12" s="310">
        <v>71.37</v>
      </c>
      <c r="G12" s="310">
        <v>73.91</v>
      </c>
      <c r="H12" s="305">
        <v>58.045267035803313</v>
      </c>
      <c r="I12" s="305">
        <v>59.906058726374553</v>
      </c>
      <c r="J12" s="309">
        <v>56.17</v>
      </c>
      <c r="K12" s="603">
        <v>56.19</v>
      </c>
    </row>
    <row r="13" spans="1:11" ht="25.5" customHeight="1" thickBot="1">
      <c r="A13" s="312" t="s">
        <v>49</v>
      </c>
      <c r="B13" s="313">
        <v>69.64</v>
      </c>
      <c r="C13" s="313">
        <v>61.38</v>
      </c>
      <c r="D13" s="313">
        <v>65.5</v>
      </c>
      <c r="E13" s="314">
        <v>62.97</v>
      </c>
      <c r="F13" s="315">
        <v>71.05</v>
      </c>
      <c r="G13" s="315">
        <v>73.650000000000006</v>
      </c>
      <c r="H13" s="313">
        <v>58.73</v>
      </c>
      <c r="I13" s="313">
        <v>56.35</v>
      </c>
      <c r="J13" s="314">
        <v>60.3</v>
      </c>
      <c r="K13" s="604">
        <v>58.79</v>
      </c>
    </row>
    <row r="14" spans="1:11" ht="25.5" customHeight="1">
      <c r="A14" s="22"/>
      <c r="B14" s="22"/>
      <c r="C14" s="22"/>
      <c r="D14" s="22"/>
      <c r="E14" s="22"/>
      <c r="F14" s="22"/>
      <c r="G14" s="22"/>
      <c r="H14" s="22"/>
      <c r="I14" s="22"/>
      <c r="J14" s="22"/>
      <c r="K14" s="22"/>
    </row>
    <row r="15" spans="1:11" ht="25.5" customHeight="1" thickBot="1">
      <c r="A15" s="283" t="s">
        <v>101</v>
      </c>
      <c r="B15" s="22"/>
      <c r="C15" s="22"/>
      <c r="D15" s="22"/>
      <c r="E15" s="22"/>
      <c r="F15" s="22"/>
      <c r="G15" s="22"/>
      <c r="H15" s="22"/>
      <c r="I15" s="22"/>
      <c r="J15" s="22"/>
      <c r="K15" s="284" t="s">
        <v>261</v>
      </c>
    </row>
    <row r="16" spans="1:11" ht="25.5" customHeight="1">
      <c r="A16" s="285" t="s">
        <v>41</v>
      </c>
      <c r="B16" s="286">
        <v>34903</v>
      </c>
      <c r="C16" s="286">
        <v>35988</v>
      </c>
      <c r="D16" s="286">
        <v>37101</v>
      </c>
      <c r="E16" s="288">
        <v>38179</v>
      </c>
      <c r="F16" s="288">
        <v>39292</v>
      </c>
      <c r="G16" s="288">
        <v>40370</v>
      </c>
      <c r="H16" s="288">
        <v>41476</v>
      </c>
      <c r="I16" s="286">
        <v>42561</v>
      </c>
      <c r="J16" s="286">
        <v>43667</v>
      </c>
      <c r="K16" s="598">
        <v>44752</v>
      </c>
    </row>
    <row r="17" spans="1:11" ht="25.5" customHeight="1">
      <c r="A17" s="289" t="s">
        <v>42</v>
      </c>
      <c r="B17" s="290">
        <v>51.29</v>
      </c>
      <c r="C17" s="290">
        <v>62.56</v>
      </c>
      <c r="D17" s="290">
        <v>61.47</v>
      </c>
      <c r="E17" s="293">
        <v>69.563555759382396</v>
      </c>
      <c r="F17" s="316">
        <v>66.922317563976009</v>
      </c>
      <c r="G17" s="316">
        <v>66.97</v>
      </c>
      <c r="H17" s="316">
        <v>60.47</v>
      </c>
      <c r="I17" s="290">
        <v>59.01</v>
      </c>
      <c r="J17" s="290">
        <v>60.65</v>
      </c>
      <c r="K17" s="904">
        <v>58.54</v>
      </c>
    </row>
    <row r="18" spans="1:11" ht="25.5" customHeight="1">
      <c r="A18" s="294" t="s">
        <v>43</v>
      </c>
      <c r="B18" s="295">
        <v>43.5</v>
      </c>
      <c r="C18" s="295">
        <v>55.35</v>
      </c>
      <c r="D18" s="295">
        <v>53.61</v>
      </c>
      <c r="E18" s="298">
        <v>64.845885821495571</v>
      </c>
      <c r="F18" s="317">
        <v>61.959234608985028</v>
      </c>
      <c r="G18" s="317">
        <v>61.38</v>
      </c>
      <c r="H18" s="317">
        <v>52.59</v>
      </c>
      <c r="I18" s="295">
        <v>55.17</v>
      </c>
      <c r="J18" s="295">
        <v>53.04</v>
      </c>
      <c r="K18" s="905">
        <v>51.57</v>
      </c>
    </row>
    <row r="19" spans="1:11" ht="25.5" customHeight="1">
      <c r="A19" s="294" t="s">
        <v>44</v>
      </c>
      <c r="B19" s="295">
        <v>54.88</v>
      </c>
      <c r="C19" s="295">
        <v>66.239999999999995</v>
      </c>
      <c r="D19" s="295">
        <v>66.67</v>
      </c>
      <c r="E19" s="298">
        <v>73.46192893401016</v>
      </c>
      <c r="F19" s="317">
        <v>72.30514096185739</v>
      </c>
      <c r="G19" s="317">
        <v>71.430000000000007</v>
      </c>
      <c r="H19" s="317">
        <v>64.25</v>
      </c>
      <c r="I19" s="295">
        <v>68.040000000000006</v>
      </c>
      <c r="J19" s="295">
        <v>65.260000000000005</v>
      </c>
      <c r="K19" s="905">
        <v>64.52</v>
      </c>
    </row>
    <row r="20" spans="1:11" ht="25.5" customHeight="1">
      <c r="A20" s="299" t="s">
        <v>45</v>
      </c>
      <c r="B20" s="300">
        <v>43.42</v>
      </c>
      <c r="C20" s="300">
        <v>61.38</v>
      </c>
      <c r="D20" s="300">
        <v>54.91</v>
      </c>
      <c r="E20" s="303">
        <v>70.807810107197554</v>
      </c>
      <c r="F20" s="318">
        <v>58.826979472140764</v>
      </c>
      <c r="G20" s="318">
        <v>61.65</v>
      </c>
      <c r="H20" s="318">
        <v>55.73</v>
      </c>
      <c r="I20" s="300">
        <v>54.46</v>
      </c>
      <c r="J20" s="300">
        <v>54.52</v>
      </c>
      <c r="K20" s="906">
        <v>53.64</v>
      </c>
    </row>
    <row r="21" spans="1:11" ht="25.5" customHeight="1">
      <c r="A21" s="304" t="s">
        <v>46</v>
      </c>
      <c r="B21" s="305">
        <v>47.44</v>
      </c>
      <c r="C21" s="305">
        <v>59.8</v>
      </c>
      <c r="D21" s="305">
        <v>57.81</v>
      </c>
      <c r="E21" s="308">
        <v>68.076014037768289</v>
      </c>
      <c r="F21" s="310">
        <v>64.303259329239495</v>
      </c>
      <c r="G21" s="310">
        <v>64.27</v>
      </c>
      <c r="H21" s="310">
        <v>56.64</v>
      </c>
      <c r="I21" s="305">
        <v>57.66</v>
      </c>
      <c r="J21" s="305">
        <v>56.84</v>
      </c>
      <c r="K21" s="603">
        <v>55.26</v>
      </c>
    </row>
    <row r="22" spans="1:11" ht="25.5" customHeight="1">
      <c r="A22" s="304" t="s">
        <v>47</v>
      </c>
      <c r="B22" s="306">
        <v>42.43</v>
      </c>
      <c r="C22" s="305">
        <v>53.55</v>
      </c>
      <c r="D22" s="306">
        <v>52.91</v>
      </c>
      <c r="E22" s="310">
        <v>63.007078164243858</v>
      </c>
      <c r="F22" s="310">
        <v>58.705923698699678</v>
      </c>
      <c r="G22" s="310">
        <v>55.82</v>
      </c>
      <c r="H22" s="310">
        <v>49.99</v>
      </c>
      <c r="I22" s="305">
        <v>52.11</v>
      </c>
      <c r="J22" s="305">
        <v>50.65</v>
      </c>
      <c r="K22" s="603">
        <v>46.99</v>
      </c>
    </row>
    <row r="23" spans="1:11" ht="25.5" customHeight="1">
      <c r="A23" s="304" t="s">
        <v>48</v>
      </c>
      <c r="B23" s="306">
        <v>45.4</v>
      </c>
      <c r="C23" s="305">
        <v>57.3</v>
      </c>
      <c r="D23" s="305">
        <v>55.88</v>
      </c>
      <c r="E23" s="310">
        <v>66.121910071150879</v>
      </c>
      <c r="F23" s="310">
        <v>62.193704101605618</v>
      </c>
      <c r="G23" s="310">
        <v>61.12</v>
      </c>
      <c r="H23" s="310">
        <v>54.21</v>
      </c>
      <c r="I23" s="305">
        <v>55.660275660275659</v>
      </c>
      <c r="J23" s="305">
        <v>54.64</v>
      </c>
      <c r="K23" s="603">
        <v>52.4</v>
      </c>
    </row>
    <row r="24" spans="1:11" ht="25.5" customHeight="1" thickBot="1">
      <c r="A24" s="319" t="s">
        <v>49</v>
      </c>
      <c r="B24" s="313">
        <v>46.92</v>
      </c>
      <c r="C24" s="313">
        <v>59.9</v>
      </c>
      <c r="D24" s="313">
        <v>58.47</v>
      </c>
      <c r="E24" s="315">
        <v>61.74</v>
      </c>
      <c r="F24" s="315">
        <v>62.4</v>
      </c>
      <c r="G24" s="315">
        <v>61.89</v>
      </c>
      <c r="H24" s="315">
        <v>54.41</v>
      </c>
      <c r="I24" s="313">
        <v>56.78</v>
      </c>
      <c r="J24" s="313">
        <v>53.76</v>
      </c>
      <c r="K24" s="604">
        <v>53.98</v>
      </c>
    </row>
  </sheetData>
  <phoneticPr fontId="2"/>
  <pageMargins left="0.78740157480314965" right="0.78740157480314965" top="0.78740157480314965" bottom="0.78740157480314965" header="0.51181102362204722" footer="0.35433070866141736"/>
  <pageSetup paperSize="9" scale="84" firstPageNumber="113" orientation="portrait" r:id="rId1"/>
  <headerFooter alignWithMargins="0">
    <oddFooter>&amp;C&amp;"ＭＳ Ｐ明朝,標準"&amp;16&amp;A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52"/>
  <sheetViews>
    <sheetView tabSelected="1" view="pageBreakPreview" topLeftCell="A19" zoomScale="104" zoomScaleNormal="100" zoomScaleSheetLayoutView="104" workbookViewId="0">
      <selection activeCell="O40" sqref="O40"/>
    </sheetView>
  </sheetViews>
  <sheetFormatPr defaultColWidth="9" defaultRowHeight="13"/>
  <cols>
    <col min="1" max="2" width="4.453125" style="21" customWidth="1"/>
    <col min="3" max="10" width="9" style="21"/>
    <col min="11" max="12" width="4.453125" style="21" customWidth="1"/>
    <col min="13" max="13" width="9" style="21" customWidth="1"/>
    <col min="14" max="18" width="9" style="21"/>
    <col min="19" max="19" width="8.36328125" style="21" customWidth="1"/>
    <col min="20" max="20" width="10.08984375" style="21" bestFit="1" customWidth="1"/>
    <col min="21" max="16384" width="9" style="21"/>
  </cols>
  <sheetData>
    <row r="1" ht="20.149999999999999" customHeight="1"/>
    <row r="2" ht="20.149999999999999" customHeight="1"/>
    <row r="3" ht="20.149999999999999" customHeight="1"/>
    <row r="4" ht="20.149999999999999" customHeight="1"/>
    <row r="5" ht="20.149999999999999" customHeight="1"/>
    <row r="6" ht="20.149999999999999" customHeight="1"/>
    <row r="7" ht="20.149999999999999" customHeight="1"/>
    <row r="8" ht="20.149999999999999" customHeight="1"/>
    <row r="9" ht="20.149999999999999" customHeight="1"/>
    <row r="10" ht="20.149999999999999" customHeight="1"/>
    <row r="11" ht="20.149999999999999" customHeight="1"/>
    <row r="12" ht="20.149999999999999" customHeight="1"/>
    <row r="13" ht="20.149999999999999" customHeight="1"/>
    <row r="14" ht="20.149999999999999" customHeight="1"/>
    <row r="15" ht="20.149999999999999" customHeight="1"/>
    <row r="16" ht="20.149999999999999" customHeight="1"/>
    <row r="17" ht="20.149999999999999" customHeight="1"/>
    <row r="18" ht="20.149999999999999" customHeight="1"/>
    <row r="19" ht="20.149999999999999" customHeight="1"/>
    <row r="20" ht="20.149999999999999" customHeight="1"/>
    <row r="21" ht="20.149999999999999" customHeight="1"/>
    <row r="22" ht="20.149999999999999" customHeight="1"/>
    <row r="23" ht="20.149999999999999" customHeight="1"/>
    <row r="24" ht="20.149999999999999" customHeight="1"/>
    <row r="25" ht="20.149999999999999" customHeight="1"/>
    <row r="26" ht="20.149999999999999" customHeight="1"/>
    <row r="27" ht="20.149999999999999" customHeight="1"/>
    <row r="28" ht="20.149999999999999" customHeight="1"/>
    <row r="29" ht="20.149999999999999" customHeight="1"/>
    <row r="30" ht="20.149999999999999" customHeight="1"/>
    <row r="31" ht="20.149999999999999" customHeight="1"/>
    <row r="32" ht="20.149999999999999" customHeight="1"/>
    <row r="33" spans="1:28" ht="20.149999999999999" customHeight="1"/>
    <row r="34" spans="1:28" ht="20.149999999999999" customHeight="1"/>
    <row r="35" spans="1:28" ht="20.149999999999999" customHeight="1"/>
    <row r="36" spans="1:28" ht="20.149999999999999" customHeight="1"/>
    <row r="37" spans="1:28" ht="20.149999999999999" customHeight="1"/>
    <row r="38" spans="1:28" ht="20.149999999999999" customHeight="1"/>
    <row r="39" spans="1:28" ht="20.149999999999999" customHeight="1"/>
    <row r="40" spans="1:28" ht="20.149999999999999" customHeight="1"/>
    <row r="41" spans="1:28" ht="20.149999999999999" customHeight="1"/>
    <row r="42" spans="1:28" ht="20.149999999999999" customHeight="1"/>
    <row r="44" spans="1:28">
      <c r="A44" s="772" t="s">
        <v>50</v>
      </c>
      <c r="B44" s="772"/>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row>
    <row r="45" spans="1:28">
      <c r="A45" s="605" t="s">
        <v>51</v>
      </c>
      <c r="B45" s="605"/>
      <c r="C45" s="280" t="s">
        <v>52</v>
      </c>
      <c r="D45" s="280" t="s">
        <v>53</v>
      </c>
      <c r="E45" s="280" t="s">
        <v>54</v>
      </c>
      <c r="F45" s="280" t="s">
        <v>55</v>
      </c>
      <c r="G45" s="280" t="s">
        <v>56</v>
      </c>
      <c r="H45" s="280" t="s">
        <v>57</v>
      </c>
      <c r="I45" s="280" t="s">
        <v>58</v>
      </c>
      <c r="J45" s="280" t="s">
        <v>59</v>
      </c>
      <c r="K45" s="280" t="s">
        <v>60</v>
      </c>
      <c r="L45" s="280" t="s">
        <v>61</v>
      </c>
      <c r="M45" s="280" t="s">
        <v>62</v>
      </c>
      <c r="N45" s="280" t="s">
        <v>63</v>
      </c>
      <c r="O45" s="280" t="s">
        <v>64</v>
      </c>
      <c r="P45" s="280" t="s">
        <v>65</v>
      </c>
      <c r="Q45" s="280" t="s">
        <v>66</v>
      </c>
      <c r="R45" s="280" t="s">
        <v>67</v>
      </c>
      <c r="S45" s="280" t="s">
        <v>68</v>
      </c>
      <c r="T45" s="280" t="s">
        <v>69</v>
      </c>
      <c r="U45" s="280" t="s">
        <v>70</v>
      </c>
      <c r="V45" s="280" t="s">
        <v>257</v>
      </c>
      <c r="W45" s="280" t="s">
        <v>258</v>
      </c>
      <c r="X45" s="280" t="s">
        <v>259</v>
      </c>
      <c r="Y45" s="280" t="s">
        <v>284</v>
      </c>
      <c r="Z45" s="280" t="s">
        <v>295</v>
      </c>
      <c r="AA45" s="280" t="s">
        <v>367</v>
      </c>
      <c r="AB45" s="280" t="s">
        <v>460</v>
      </c>
    </row>
    <row r="46" spans="1:28">
      <c r="A46" s="770" t="s">
        <v>96</v>
      </c>
      <c r="B46" s="771"/>
      <c r="C46" s="280">
        <v>62.43</v>
      </c>
      <c r="D46" s="280">
        <v>63.59</v>
      </c>
      <c r="E46" s="280">
        <v>65.86</v>
      </c>
      <c r="F46" s="280">
        <v>69.3</v>
      </c>
      <c r="G46" s="280">
        <v>65.739999999999995</v>
      </c>
      <c r="H46" s="280">
        <v>60.75</v>
      </c>
      <c r="I46" s="280">
        <v>63.8</v>
      </c>
      <c r="J46" s="280">
        <v>69.56</v>
      </c>
      <c r="K46" s="280">
        <v>64.91</v>
      </c>
      <c r="L46" s="280">
        <v>68.319999999999993</v>
      </c>
      <c r="M46" s="280">
        <v>74.25</v>
      </c>
      <c r="N46" s="280">
        <v>72.55</v>
      </c>
      <c r="O46" s="280">
        <v>73.650000000000006</v>
      </c>
      <c r="P46" s="280">
        <v>80.05</v>
      </c>
      <c r="Q46" s="280">
        <v>79.52</v>
      </c>
      <c r="R46" s="280">
        <v>83.5</v>
      </c>
      <c r="S46" s="280">
        <v>75.44</v>
      </c>
      <c r="T46" s="280">
        <v>68.81</v>
      </c>
      <c r="U46" s="280">
        <v>65.64</v>
      </c>
      <c r="V46" s="281">
        <v>62.7</v>
      </c>
      <c r="W46" s="281">
        <v>72.42</v>
      </c>
      <c r="X46" s="281">
        <v>76.510000000000005</v>
      </c>
      <c r="Y46" s="281">
        <v>61.55</v>
      </c>
      <c r="Z46" s="282">
        <v>61.363319115936413</v>
      </c>
      <c r="AA46" s="282">
        <v>57.52</v>
      </c>
      <c r="AB46" s="282">
        <v>57.42</v>
      </c>
    </row>
    <row r="47" spans="1:28">
      <c r="A47" s="770" t="s">
        <v>72</v>
      </c>
      <c r="B47" s="771"/>
      <c r="C47" s="280">
        <v>67.819999999999993</v>
      </c>
      <c r="D47" s="280">
        <v>73.38</v>
      </c>
      <c r="E47" s="280">
        <v>73.14</v>
      </c>
      <c r="F47" s="280">
        <v>76.47</v>
      </c>
      <c r="G47" s="280">
        <v>71.55</v>
      </c>
      <c r="H47" s="280">
        <v>70.459999999999994</v>
      </c>
      <c r="I47" s="280">
        <v>70.099999999999994</v>
      </c>
      <c r="J47" s="280">
        <v>75.22</v>
      </c>
      <c r="K47" s="280">
        <v>67.8</v>
      </c>
      <c r="L47" s="280">
        <v>76.2</v>
      </c>
      <c r="M47" s="280">
        <v>78.25</v>
      </c>
      <c r="N47" s="280">
        <v>74.510000000000005</v>
      </c>
      <c r="O47" s="280">
        <v>76.319999999999993</v>
      </c>
      <c r="P47" s="280">
        <v>72</v>
      </c>
      <c r="Q47" s="280">
        <v>74.11</v>
      </c>
      <c r="R47" s="280">
        <v>76.66</v>
      </c>
      <c r="S47" s="280">
        <v>69.64</v>
      </c>
      <c r="T47" s="280">
        <v>61.38</v>
      </c>
      <c r="U47" s="280">
        <v>65.5</v>
      </c>
      <c r="V47" s="281">
        <v>62.97</v>
      </c>
      <c r="W47" s="281">
        <v>71.05</v>
      </c>
      <c r="X47" s="281">
        <v>73.650000000000006</v>
      </c>
      <c r="Y47" s="281">
        <v>58.73</v>
      </c>
      <c r="Z47" s="282">
        <v>56.35</v>
      </c>
      <c r="AA47" s="282">
        <v>60.3</v>
      </c>
      <c r="AB47" s="282">
        <v>58.79</v>
      </c>
    </row>
    <row r="48" spans="1:28">
      <c r="A48" s="773"/>
      <c r="B48" s="773"/>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row>
    <row r="49" spans="1:28">
      <c r="A49" s="772" t="s">
        <v>73</v>
      </c>
      <c r="B49" s="772"/>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row>
    <row r="50" spans="1:28">
      <c r="A50" s="770" t="s">
        <v>51</v>
      </c>
      <c r="B50" s="771"/>
      <c r="C50" s="280" t="s">
        <v>74</v>
      </c>
      <c r="D50" s="280" t="s">
        <v>75</v>
      </c>
      <c r="E50" s="280" t="s">
        <v>76</v>
      </c>
      <c r="F50" s="280" t="s">
        <v>77</v>
      </c>
      <c r="G50" s="280" t="s">
        <v>78</v>
      </c>
      <c r="H50" s="280" t="s">
        <v>79</v>
      </c>
      <c r="I50" s="280" t="s">
        <v>80</v>
      </c>
      <c r="J50" s="280" t="s">
        <v>81</v>
      </c>
      <c r="K50" s="280" t="s">
        <v>64</v>
      </c>
      <c r="L50" s="280" t="s">
        <v>65</v>
      </c>
      <c r="M50" s="280" t="s">
        <v>66</v>
      </c>
      <c r="N50" s="280" t="s">
        <v>82</v>
      </c>
      <c r="O50" s="280" t="s">
        <v>83</v>
      </c>
      <c r="P50" s="280" t="s">
        <v>84</v>
      </c>
      <c r="Q50" s="280" t="s">
        <v>85</v>
      </c>
      <c r="R50" s="280" t="s">
        <v>86</v>
      </c>
      <c r="S50" s="280" t="s">
        <v>407</v>
      </c>
      <c r="T50" s="280" t="s">
        <v>408</v>
      </c>
      <c r="U50" s="280" t="s">
        <v>409</v>
      </c>
      <c r="V50" s="280" t="s">
        <v>410</v>
      </c>
      <c r="W50" s="280" t="s">
        <v>411</v>
      </c>
      <c r="X50" s="280" t="s">
        <v>414</v>
      </c>
      <c r="Y50" s="280" t="s">
        <v>465</v>
      </c>
      <c r="Z50" s="280"/>
      <c r="AA50" s="280"/>
      <c r="AB50" s="280"/>
    </row>
    <row r="51" spans="1:28">
      <c r="A51" s="770" t="s">
        <v>71</v>
      </c>
      <c r="B51" s="771"/>
      <c r="C51" s="280">
        <v>56.15</v>
      </c>
      <c r="D51" s="280">
        <v>57.1</v>
      </c>
      <c r="E51" s="280">
        <v>53.65</v>
      </c>
      <c r="F51" s="280">
        <v>60.7</v>
      </c>
      <c r="G51" s="280">
        <v>57.1</v>
      </c>
      <c r="H51" s="280">
        <v>59.9</v>
      </c>
      <c r="I51" s="280">
        <v>56.04</v>
      </c>
      <c r="J51" s="280">
        <v>71.790000000000006</v>
      </c>
      <c r="K51" s="280">
        <v>71.819999999999993</v>
      </c>
      <c r="L51" s="280">
        <v>73.66</v>
      </c>
      <c r="M51" s="280">
        <v>57.01</v>
      </c>
      <c r="N51" s="538">
        <v>79.5</v>
      </c>
      <c r="O51" s="280">
        <v>55.96</v>
      </c>
      <c r="P51" s="538">
        <v>45.4</v>
      </c>
      <c r="Q51" s="538">
        <v>57.3</v>
      </c>
      <c r="R51" s="280">
        <v>55.88</v>
      </c>
      <c r="S51" s="538">
        <v>66.121910071150879</v>
      </c>
      <c r="T51" s="538">
        <v>62.193704101605618</v>
      </c>
      <c r="U51" s="280">
        <v>61.12</v>
      </c>
      <c r="V51" s="280">
        <v>54.21</v>
      </c>
      <c r="W51" s="282">
        <v>55.660275660275659</v>
      </c>
      <c r="X51" s="282">
        <v>54.64</v>
      </c>
      <c r="Y51" s="282">
        <v>52.4</v>
      </c>
      <c r="Z51" s="280"/>
      <c r="AA51" s="280"/>
      <c r="AB51" s="280"/>
    </row>
    <row r="52" spans="1:28">
      <c r="A52" s="770" t="s">
        <v>72</v>
      </c>
      <c r="B52" s="771"/>
      <c r="C52" s="280">
        <v>59.71</v>
      </c>
      <c r="D52" s="280">
        <v>63.12</v>
      </c>
      <c r="E52" s="280">
        <v>52.26</v>
      </c>
      <c r="F52" s="280">
        <v>67.17</v>
      </c>
      <c r="G52" s="280">
        <v>63</v>
      </c>
      <c r="H52" s="280">
        <v>66.36</v>
      </c>
      <c r="I52" s="280">
        <v>59.73</v>
      </c>
      <c r="J52" s="280">
        <v>75.86</v>
      </c>
      <c r="K52" s="280">
        <v>73.67</v>
      </c>
      <c r="L52" s="280">
        <v>76.28</v>
      </c>
      <c r="M52" s="280">
        <v>57.12</v>
      </c>
      <c r="N52" s="280">
        <v>74.040000000000006</v>
      </c>
      <c r="O52" s="280">
        <v>59.04</v>
      </c>
      <c r="P52" s="280">
        <v>46.92</v>
      </c>
      <c r="Q52" s="538">
        <v>59.9</v>
      </c>
      <c r="R52" s="280">
        <v>58.47</v>
      </c>
      <c r="S52" s="280">
        <v>61.74</v>
      </c>
      <c r="T52" s="538">
        <v>62.4</v>
      </c>
      <c r="U52" s="280">
        <v>61.89</v>
      </c>
      <c r="V52" s="280">
        <v>54.41</v>
      </c>
      <c r="W52" s="282">
        <v>56.78</v>
      </c>
      <c r="X52" s="282">
        <v>53.76</v>
      </c>
      <c r="Y52" s="280">
        <v>53.98</v>
      </c>
      <c r="Z52" s="280"/>
      <c r="AA52" s="280"/>
      <c r="AB52" s="280"/>
    </row>
  </sheetData>
  <mergeCells count="8">
    <mergeCell ref="A46:B46"/>
    <mergeCell ref="A44:B44"/>
    <mergeCell ref="A52:B52"/>
    <mergeCell ref="A51:B51"/>
    <mergeCell ref="A50:B50"/>
    <mergeCell ref="A49:B49"/>
    <mergeCell ref="A48:B48"/>
    <mergeCell ref="A47:B47"/>
  </mergeCells>
  <phoneticPr fontId="2"/>
  <pageMargins left="0.78740157480314965" right="0.78740157480314965" top="0.78740157480314965" bottom="0.78740157480314965" header="0.51181102362204722" footer="0.35433070866141736"/>
  <pageSetup paperSize="9" scale="84" firstPageNumber="113" orientation="portrait" r:id="rId1"/>
  <headerFooter alignWithMargins="0">
    <oddFooter>&amp;C&amp;"ＭＳ Ｐ明朝,標準"&amp;16&amp;A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9"/>
  <sheetViews>
    <sheetView tabSelected="1" view="pageBreakPreview" zoomScaleNormal="100" zoomScaleSheetLayoutView="100" workbookViewId="0">
      <selection activeCell="O40" sqref="O40"/>
    </sheetView>
  </sheetViews>
  <sheetFormatPr defaultColWidth="9" defaultRowHeight="13"/>
  <cols>
    <col min="1" max="1" width="8.08984375" style="260" customWidth="1"/>
    <col min="2" max="10" width="8.81640625" style="260" customWidth="1"/>
    <col min="11" max="12" width="10.6328125" style="260" customWidth="1"/>
    <col min="13" max="16384" width="9" style="260"/>
  </cols>
  <sheetData>
    <row r="1" spans="1:11" s="258" customFormat="1" ht="21" customHeight="1">
      <c r="A1" s="256" t="s">
        <v>380</v>
      </c>
      <c r="B1" s="257"/>
      <c r="C1" s="257"/>
    </row>
    <row r="2" spans="1:11" s="258" customFormat="1" ht="21" customHeight="1"/>
    <row r="3" spans="1:11" s="258" customFormat="1" ht="21" customHeight="1" thickBot="1">
      <c r="A3" s="259" t="s">
        <v>400</v>
      </c>
    </row>
    <row r="4" spans="1:11" ht="21" customHeight="1">
      <c r="A4" s="783" t="s">
        <v>110</v>
      </c>
      <c r="B4" s="774" t="s">
        <v>102</v>
      </c>
      <c r="C4" s="774"/>
      <c r="D4" s="774"/>
      <c r="E4" s="775" t="s">
        <v>103</v>
      </c>
      <c r="F4" s="775"/>
      <c r="G4" s="775"/>
      <c r="H4" s="775" t="s">
        <v>104</v>
      </c>
      <c r="I4" s="775"/>
      <c r="J4" s="790"/>
    </row>
    <row r="5" spans="1:11" ht="21" customHeight="1">
      <c r="A5" s="784"/>
      <c r="B5" s="261" t="s">
        <v>105</v>
      </c>
      <c r="C5" s="261" t="s">
        <v>106</v>
      </c>
      <c r="D5" s="261" t="s">
        <v>107</v>
      </c>
      <c r="E5" s="261" t="s">
        <v>105</v>
      </c>
      <c r="F5" s="261" t="s">
        <v>106</v>
      </c>
      <c r="G5" s="261" t="s">
        <v>107</v>
      </c>
      <c r="H5" s="261" t="s">
        <v>105</v>
      </c>
      <c r="I5" s="261" t="s">
        <v>106</v>
      </c>
      <c r="J5" s="262" t="s">
        <v>107</v>
      </c>
    </row>
    <row r="6" spans="1:11" ht="21" customHeight="1">
      <c r="A6" s="263" t="s">
        <v>42</v>
      </c>
      <c r="B6" s="511">
        <v>6046</v>
      </c>
      <c r="C6" s="512">
        <v>5972</v>
      </c>
      <c r="D6" s="512">
        <f>SUM(B6:C6)</f>
        <v>12018</v>
      </c>
      <c r="E6" s="512">
        <v>4117</v>
      </c>
      <c r="F6" s="512">
        <v>4021</v>
      </c>
      <c r="G6" s="512">
        <f>SUM(E6:F6)</f>
        <v>8138</v>
      </c>
      <c r="H6" s="513">
        <f t="shared" ref="H6:J12" si="0">E6/B6*100</f>
        <v>68.094608005292756</v>
      </c>
      <c r="I6" s="513">
        <f t="shared" si="0"/>
        <v>67.330877427997322</v>
      </c>
      <c r="J6" s="514">
        <f t="shared" si="0"/>
        <v>67.715094025628218</v>
      </c>
    </row>
    <row r="7" spans="1:11" ht="21" customHeight="1">
      <c r="A7" s="263" t="s">
        <v>43</v>
      </c>
      <c r="B7" s="511">
        <v>9235</v>
      </c>
      <c r="C7" s="512">
        <v>9816</v>
      </c>
      <c r="D7" s="512">
        <f>SUM(B7:C7)</f>
        <v>19051</v>
      </c>
      <c r="E7" s="512">
        <v>5357</v>
      </c>
      <c r="F7" s="512">
        <v>5855</v>
      </c>
      <c r="G7" s="512">
        <f>SUM(E7:F7)</f>
        <v>11212</v>
      </c>
      <c r="H7" s="513">
        <f t="shared" si="0"/>
        <v>58.007579859231186</v>
      </c>
      <c r="I7" s="513">
        <f t="shared" si="0"/>
        <v>59.647514262428693</v>
      </c>
      <c r="J7" s="514">
        <f t="shared" si="0"/>
        <v>58.852553671723271</v>
      </c>
    </row>
    <row r="8" spans="1:11" ht="21" customHeight="1">
      <c r="A8" s="263" t="s">
        <v>44</v>
      </c>
      <c r="B8" s="511">
        <v>2123</v>
      </c>
      <c r="C8" s="512">
        <v>2212</v>
      </c>
      <c r="D8" s="512">
        <f>SUM(B8:C8)</f>
        <v>4335</v>
      </c>
      <c r="E8" s="512">
        <v>1437</v>
      </c>
      <c r="F8" s="512">
        <v>1536</v>
      </c>
      <c r="G8" s="512">
        <f>SUM(E8:F8)</f>
        <v>2973</v>
      </c>
      <c r="H8" s="513">
        <f t="shared" si="0"/>
        <v>67.687235044747993</v>
      </c>
      <c r="I8" s="513">
        <f t="shared" si="0"/>
        <v>69.439421338155512</v>
      </c>
      <c r="J8" s="514">
        <f t="shared" si="0"/>
        <v>68.581314878892726</v>
      </c>
    </row>
    <row r="9" spans="1:11" ht="21" customHeight="1">
      <c r="A9" s="263" t="s">
        <v>45</v>
      </c>
      <c r="B9" s="511">
        <v>2092</v>
      </c>
      <c r="C9" s="512">
        <v>2141</v>
      </c>
      <c r="D9" s="512">
        <f>SUM(B9:C9)</f>
        <v>4233</v>
      </c>
      <c r="E9" s="512">
        <v>1201</v>
      </c>
      <c r="F9" s="512">
        <v>1317</v>
      </c>
      <c r="G9" s="512">
        <f>SUM(E9:F9)</f>
        <v>2518</v>
      </c>
      <c r="H9" s="513">
        <f t="shared" si="0"/>
        <v>57.409177820267686</v>
      </c>
      <c r="I9" s="513">
        <f t="shared" si="0"/>
        <v>61.513311536665107</v>
      </c>
      <c r="J9" s="514">
        <f t="shared" si="0"/>
        <v>59.484998818804634</v>
      </c>
    </row>
    <row r="10" spans="1:11" ht="21" customHeight="1">
      <c r="A10" s="263" t="s">
        <v>46</v>
      </c>
      <c r="B10" s="511">
        <f t="shared" ref="B10:G10" si="1">SUM(B6:B9)</f>
        <v>19496</v>
      </c>
      <c r="C10" s="511">
        <f t="shared" si="1"/>
        <v>20141</v>
      </c>
      <c r="D10" s="511">
        <f t="shared" si="1"/>
        <v>39637</v>
      </c>
      <c r="E10" s="511">
        <f t="shared" si="1"/>
        <v>12112</v>
      </c>
      <c r="F10" s="511">
        <f t="shared" si="1"/>
        <v>12729</v>
      </c>
      <c r="G10" s="511">
        <f t="shared" si="1"/>
        <v>24841</v>
      </c>
      <c r="H10" s="513">
        <f t="shared" si="0"/>
        <v>62.125564218301186</v>
      </c>
      <c r="I10" s="513">
        <f t="shared" si="0"/>
        <v>63.199443920361453</v>
      </c>
      <c r="J10" s="514">
        <f t="shared" si="0"/>
        <v>62.671241516764638</v>
      </c>
    </row>
    <row r="11" spans="1:11" ht="21" customHeight="1">
      <c r="A11" s="263" t="s">
        <v>47</v>
      </c>
      <c r="B11" s="511">
        <v>10439</v>
      </c>
      <c r="C11" s="512">
        <v>11576</v>
      </c>
      <c r="D11" s="512">
        <f>SUM(B11:C11)</f>
        <v>22015</v>
      </c>
      <c r="E11" s="512">
        <v>5533</v>
      </c>
      <c r="F11" s="512">
        <v>6086</v>
      </c>
      <c r="G11" s="512">
        <f>SUM(E11:F11)</f>
        <v>11619</v>
      </c>
      <c r="H11" s="513">
        <f t="shared" si="0"/>
        <v>53.003161222339301</v>
      </c>
      <c r="I11" s="513">
        <f t="shared" si="0"/>
        <v>52.574291637871461</v>
      </c>
      <c r="J11" s="514">
        <f t="shared" si="0"/>
        <v>52.777651601181006</v>
      </c>
    </row>
    <row r="12" spans="1:11" ht="21" customHeight="1">
      <c r="A12" s="263" t="s">
        <v>48</v>
      </c>
      <c r="B12" s="511">
        <f t="shared" ref="B12:G12" si="2">SUM(B10:B11)</f>
        <v>29935</v>
      </c>
      <c r="C12" s="511">
        <f t="shared" si="2"/>
        <v>31717</v>
      </c>
      <c r="D12" s="511">
        <f t="shared" si="2"/>
        <v>61652</v>
      </c>
      <c r="E12" s="511">
        <f t="shared" si="2"/>
        <v>17645</v>
      </c>
      <c r="F12" s="511">
        <f t="shared" si="2"/>
        <v>18815</v>
      </c>
      <c r="G12" s="511">
        <f t="shared" si="2"/>
        <v>36460</v>
      </c>
      <c r="H12" s="513">
        <f t="shared" si="0"/>
        <v>58.944379488892594</v>
      </c>
      <c r="I12" s="513">
        <f t="shared" si="0"/>
        <v>59.321499511303088</v>
      </c>
      <c r="J12" s="514">
        <f t="shared" si="0"/>
        <v>59.138389671056899</v>
      </c>
    </row>
    <row r="13" spans="1:11" ht="21" customHeight="1" thickBot="1">
      <c r="A13" s="397" t="s">
        <v>49</v>
      </c>
      <c r="B13" s="515">
        <v>2082901</v>
      </c>
      <c r="C13" s="516">
        <v>2396807</v>
      </c>
      <c r="D13" s="516">
        <v>4479708</v>
      </c>
      <c r="E13" s="516">
        <v>1206000</v>
      </c>
      <c r="F13" s="516">
        <v>1407520</v>
      </c>
      <c r="G13" s="516">
        <v>2613520</v>
      </c>
      <c r="H13" s="517">
        <v>57.9</v>
      </c>
      <c r="I13" s="517">
        <v>58.72</v>
      </c>
      <c r="J13" s="518">
        <v>58.34</v>
      </c>
    </row>
    <row r="14" spans="1:11" ht="21" customHeight="1">
      <c r="A14" s="265"/>
      <c r="B14" s="266"/>
      <c r="C14" s="266"/>
      <c r="D14" s="266"/>
      <c r="E14" s="266"/>
      <c r="F14" s="266"/>
      <c r="G14" s="266"/>
      <c r="H14" s="267"/>
      <c r="I14" s="267"/>
      <c r="J14" s="267"/>
    </row>
    <row r="15" spans="1:11" ht="21" customHeight="1">
      <c r="A15" s="265"/>
      <c r="B15" s="266"/>
      <c r="C15" s="266"/>
      <c r="D15" s="266"/>
      <c r="E15" s="266"/>
      <c r="F15" s="266"/>
      <c r="G15" s="266"/>
      <c r="H15" s="267"/>
      <c r="I15" s="267"/>
      <c r="J15" s="267"/>
    </row>
    <row r="16" spans="1:11" ht="21" customHeight="1" thickBot="1">
      <c r="A16" s="268"/>
      <c r="B16" s="269"/>
      <c r="C16" s="269"/>
      <c r="D16" s="269"/>
      <c r="E16" s="269"/>
      <c r="F16" s="269"/>
      <c r="G16" s="269"/>
      <c r="H16" s="269"/>
      <c r="I16" s="270"/>
      <c r="J16" s="270"/>
      <c r="K16" s="270"/>
    </row>
    <row r="17" spans="1:10" ht="21" customHeight="1">
      <c r="A17" s="776" t="s">
        <v>110</v>
      </c>
      <c r="B17" s="785" t="s">
        <v>111</v>
      </c>
      <c r="C17" s="786"/>
      <c r="D17" s="785" t="s">
        <v>256</v>
      </c>
      <c r="E17" s="786"/>
      <c r="F17" s="789"/>
      <c r="G17" s="271"/>
      <c r="H17" s="272"/>
    </row>
    <row r="18" spans="1:10" ht="39" customHeight="1">
      <c r="A18" s="777"/>
      <c r="B18" s="273" t="s">
        <v>401</v>
      </c>
      <c r="C18" s="273" t="s">
        <v>402</v>
      </c>
      <c r="D18" s="787" t="s">
        <v>403</v>
      </c>
      <c r="E18" s="787" t="s">
        <v>109</v>
      </c>
      <c r="F18" s="781" t="s">
        <v>107</v>
      </c>
      <c r="G18" s="780"/>
      <c r="H18" s="779"/>
    </row>
    <row r="19" spans="1:10" ht="21" customHeight="1">
      <c r="A19" s="778"/>
      <c r="B19" s="274" t="s">
        <v>112</v>
      </c>
      <c r="C19" s="274" t="s">
        <v>112</v>
      </c>
      <c r="D19" s="788"/>
      <c r="E19" s="788"/>
      <c r="F19" s="782"/>
      <c r="G19" s="780"/>
      <c r="H19" s="779"/>
    </row>
    <row r="20" spans="1:10" s="277" customFormat="1" ht="21" customHeight="1">
      <c r="A20" s="263" t="s">
        <v>42</v>
      </c>
      <c r="B20" s="519">
        <v>2736</v>
      </c>
      <c r="C20" s="520">
        <v>5330</v>
      </c>
      <c r="D20" s="521">
        <v>8066</v>
      </c>
      <c r="E20" s="521">
        <v>72</v>
      </c>
      <c r="F20" s="522">
        <f t="shared" ref="F20:F26" si="3">SUM(D20:E20)</f>
        <v>8138</v>
      </c>
      <c r="G20" s="275"/>
      <c r="H20" s="276"/>
    </row>
    <row r="21" spans="1:10" s="277" customFormat="1" ht="21" customHeight="1">
      <c r="A21" s="263" t="s">
        <v>43</v>
      </c>
      <c r="B21" s="519">
        <v>3723</v>
      </c>
      <c r="C21" s="520">
        <v>7365</v>
      </c>
      <c r="D21" s="521">
        <v>11088</v>
      </c>
      <c r="E21" s="521">
        <v>124</v>
      </c>
      <c r="F21" s="522">
        <f t="shared" si="3"/>
        <v>11212</v>
      </c>
      <c r="G21" s="275"/>
      <c r="H21" s="276"/>
    </row>
    <row r="22" spans="1:10" s="277" customFormat="1" ht="21" customHeight="1">
      <c r="A22" s="263" t="s">
        <v>44</v>
      </c>
      <c r="B22" s="519">
        <v>975</v>
      </c>
      <c r="C22" s="520">
        <v>1965</v>
      </c>
      <c r="D22" s="521">
        <v>2940</v>
      </c>
      <c r="E22" s="521">
        <v>33</v>
      </c>
      <c r="F22" s="522">
        <f t="shared" si="3"/>
        <v>2973</v>
      </c>
      <c r="G22" s="275"/>
      <c r="H22" s="276"/>
    </row>
    <row r="23" spans="1:10" s="277" customFormat="1" ht="21" customHeight="1">
      <c r="A23" s="263" t="s">
        <v>45</v>
      </c>
      <c r="B23" s="519">
        <v>686</v>
      </c>
      <c r="C23" s="520">
        <v>1810</v>
      </c>
      <c r="D23" s="521">
        <v>2496</v>
      </c>
      <c r="E23" s="521">
        <v>22</v>
      </c>
      <c r="F23" s="522">
        <f t="shared" si="3"/>
        <v>2518</v>
      </c>
      <c r="G23" s="275"/>
      <c r="H23" s="276"/>
    </row>
    <row r="24" spans="1:10" s="277" customFormat="1" ht="21" customHeight="1">
      <c r="A24" s="263" t="s">
        <v>46</v>
      </c>
      <c r="B24" s="519">
        <f>SUM(B20:B23)</f>
        <v>8120</v>
      </c>
      <c r="C24" s="520">
        <f>SUM(C20:C23)</f>
        <v>16470</v>
      </c>
      <c r="D24" s="521">
        <f>SUM(D20:D23)</f>
        <v>24590</v>
      </c>
      <c r="E24" s="521">
        <f>SUM(E20:E23)</f>
        <v>251</v>
      </c>
      <c r="F24" s="522">
        <f t="shared" si="3"/>
        <v>24841</v>
      </c>
      <c r="G24" s="275"/>
      <c r="H24" s="276"/>
    </row>
    <row r="25" spans="1:10" s="277" customFormat="1" ht="21" customHeight="1">
      <c r="A25" s="263" t="s">
        <v>47</v>
      </c>
      <c r="B25" s="519">
        <v>3589</v>
      </c>
      <c r="C25" s="520">
        <v>7882</v>
      </c>
      <c r="D25" s="521">
        <v>11471</v>
      </c>
      <c r="E25" s="521">
        <v>148</v>
      </c>
      <c r="F25" s="523">
        <v>11619</v>
      </c>
      <c r="G25" s="275"/>
      <c r="H25" s="276"/>
    </row>
    <row r="26" spans="1:10" s="277" customFormat="1" ht="21" customHeight="1">
      <c r="A26" s="263" t="s">
        <v>48</v>
      </c>
      <c r="B26" s="519">
        <f>SUM(B24:B25)</f>
        <v>11709</v>
      </c>
      <c r="C26" s="520">
        <f>SUM(C24:C25)</f>
        <v>24352</v>
      </c>
      <c r="D26" s="524">
        <f>SUM(D24:D25)</f>
        <v>36061</v>
      </c>
      <c r="E26" s="524">
        <f>SUM(E24:E25)</f>
        <v>399</v>
      </c>
      <c r="F26" s="522">
        <f t="shared" si="3"/>
        <v>36460</v>
      </c>
      <c r="G26" s="275"/>
      <c r="H26" s="276"/>
    </row>
    <row r="27" spans="1:10" s="277" customFormat="1" ht="21" customHeight="1" thickBot="1">
      <c r="A27" s="264" t="s">
        <v>49</v>
      </c>
      <c r="B27" s="525">
        <v>963942</v>
      </c>
      <c r="C27" s="526">
        <v>1621171</v>
      </c>
      <c r="D27" s="526">
        <v>2585113</v>
      </c>
      <c r="E27" s="526">
        <v>28369</v>
      </c>
      <c r="F27" s="527">
        <f>SUM(D27:E27)</f>
        <v>2613482</v>
      </c>
      <c r="G27" s="278"/>
      <c r="H27" s="279"/>
    </row>
    <row r="28" spans="1:10" ht="21" customHeight="1">
      <c r="A28" s="268"/>
      <c r="B28" s="269"/>
      <c r="C28" s="269"/>
      <c r="D28" s="269"/>
      <c r="E28" s="269"/>
      <c r="F28" s="269"/>
      <c r="G28" s="269"/>
      <c r="H28" s="270"/>
      <c r="I28" s="270"/>
      <c r="J28" s="270"/>
    </row>
    <row r="29" spans="1:10" ht="21" customHeight="1">
      <c r="E29" s="269"/>
      <c r="F29" s="269"/>
      <c r="G29" s="269"/>
      <c r="H29" s="270"/>
      <c r="I29" s="270"/>
      <c r="J29" s="270"/>
    </row>
    <row r="30" spans="1:10" ht="21" customHeight="1">
      <c r="E30" s="269"/>
      <c r="F30" s="269"/>
      <c r="G30" s="269"/>
      <c r="H30" s="270"/>
      <c r="I30" s="270"/>
      <c r="J30" s="270"/>
    </row>
    <row r="31" spans="1:10" ht="21" customHeight="1">
      <c r="E31" s="269"/>
      <c r="F31" s="269"/>
      <c r="G31" s="269"/>
      <c r="H31" s="270"/>
      <c r="I31" s="270"/>
      <c r="J31" s="270"/>
    </row>
    <row r="32" spans="1:10" ht="21" customHeight="1">
      <c r="E32" s="269"/>
      <c r="F32" s="269"/>
      <c r="G32" s="269"/>
      <c r="H32" s="270"/>
      <c r="I32" s="270"/>
      <c r="J32" s="270"/>
    </row>
    <row r="33" spans="5:10" ht="21" customHeight="1">
      <c r="E33" s="269"/>
      <c r="F33" s="269"/>
      <c r="G33" s="269"/>
      <c r="H33" s="270"/>
      <c r="I33" s="270"/>
      <c r="J33" s="270"/>
    </row>
    <row r="34" spans="5:10" ht="21" customHeight="1">
      <c r="E34" s="269"/>
      <c r="F34" s="269"/>
      <c r="G34" s="269"/>
      <c r="H34" s="270"/>
      <c r="I34" s="270"/>
      <c r="J34" s="270"/>
    </row>
    <row r="35" spans="5:10" ht="21" customHeight="1">
      <c r="E35" s="269"/>
      <c r="F35" s="269"/>
      <c r="G35" s="269"/>
      <c r="H35" s="270"/>
      <c r="I35" s="270"/>
      <c r="J35" s="270"/>
    </row>
    <row r="36" spans="5:10" ht="21" customHeight="1">
      <c r="E36" s="269"/>
      <c r="F36" s="269"/>
      <c r="G36" s="269"/>
      <c r="H36" s="270"/>
      <c r="I36" s="270"/>
      <c r="J36" s="270"/>
    </row>
    <row r="37" spans="5:10" ht="21" customHeight="1"/>
    <row r="38" spans="5:10" ht="21" customHeight="1"/>
    <row r="39" spans="5:10" ht="21" customHeight="1"/>
  </sheetData>
  <mergeCells count="12">
    <mergeCell ref="B4:D4"/>
    <mergeCell ref="E4:G4"/>
    <mergeCell ref="A17:A19"/>
    <mergeCell ref="H18:H19"/>
    <mergeCell ref="G18:G19"/>
    <mergeCell ref="F18:F19"/>
    <mergeCell ref="A4:A5"/>
    <mergeCell ref="B17:C17"/>
    <mergeCell ref="E18:E19"/>
    <mergeCell ref="D17:F17"/>
    <mergeCell ref="D18:D19"/>
    <mergeCell ref="H4:J4"/>
  </mergeCells>
  <phoneticPr fontId="2"/>
  <pageMargins left="0.78740157480314965" right="0.78740157480314965" top="0.78740157480314965" bottom="0.78740157480314965" header="0.51181102362204722" footer="0.35433070866141736"/>
  <pageSetup paperSize="9" scale="84" firstPageNumber="113" orientation="portrait" r:id="rId1"/>
  <headerFooter alignWithMargins="0">
    <oddFooter>&amp;C&amp;"ＭＳ Ｐ明朝,標準"&amp;16&amp;A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１０１</vt:lpstr>
      <vt:lpstr>１０２</vt:lpstr>
      <vt:lpstr>１０３</vt:lpstr>
      <vt:lpstr>１０４</vt:lpstr>
      <vt:lpstr>１０５</vt:lpstr>
      <vt:lpstr>１０６</vt:lpstr>
      <vt:lpstr>１０７</vt:lpstr>
      <vt:lpstr>１０８</vt:lpstr>
      <vt:lpstr>１０９</vt:lpstr>
      <vt:lpstr>１１０</vt:lpstr>
      <vt:lpstr>１１１</vt:lpstr>
      <vt:lpstr>１１２</vt:lpstr>
      <vt:lpstr>１１３</vt:lpstr>
      <vt:lpstr>１１４</vt:lpstr>
      <vt:lpstr>１１５</vt:lpstr>
      <vt:lpstr>１１６</vt:lpstr>
      <vt:lpstr>１１７（白紙）</vt:lpstr>
      <vt:lpstr>奥付</vt:lpstr>
      <vt:lpstr>'１０１'!Print_Area</vt:lpstr>
      <vt:lpstr>'１０２'!Print_Area</vt:lpstr>
      <vt:lpstr>'１０３'!Print_Area</vt:lpstr>
      <vt:lpstr>'１０４'!Print_Area</vt:lpstr>
      <vt:lpstr>'１０５'!Print_Area</vt:lpstr>
      <vt:lpstr>'１０６'!Print_Area</vt:lpstr>
      <vt:lpstr>'１０７'!Print_Area</vt:lpstr>
      <vt:lpstr>'１０８'!Print_Area</vt:lpstr>
      <vt:lpstr>'１１０'!Print_Area</vt:lpstr>
      <vt:lpstr>'１１１'!Print_Area</vt:lpstr>
      <vt:lpstr>'１１２'!Print_Area</vt:lpstr>
      <vt:lpstr>'１１３'!Print_Area</vt:lpstr>
      <vt:lpstr>'１１４'!Print_Area</vt:lpstr>
      <vt:lpstr>'１１５'!Print_Area</vt:lpstr>
      <vt:lpstr>'１１６'!Print_Area</vt:lpstr>
      <vt:lpstr>奥付!Print_Area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神谷＿桂介</dc:creator>
  <cp:lastModifiedBy> </cp:lastModifiedBy>
  <cp:lastPrinted>2024-02-27T08:05:35Z</cp:lastPrinted>
  <dcterms:created xsi:type="dcterms:W3CDTF">2006-01-11T04:16:09Z</dcterms:created>
  <dcterms:modified xsi:type="dcterms:W3CDTF">2024-02-29T01:01:40Z</dcterms:modified>
</cp:coreProperties>
</file>