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Iドライブより移行\16_主査（健康増進）\管理栄養士\R5 栄養・健康づくり\05_給食施設関係\01_照会\別記第2号様式\"/>
    </mc:Choice>
  </mc:AlternateContent>
  <bookViews>
    <workbookView xWindow="0" yWindow="0" windowWidth="28800" windowHeight="12210"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<sst xmlns="http://schemas.openxmlformats.org/spreadsheetml/2006/main" count="1819" uniqueCount="927">
  <si>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</si>
  <si>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</si>
  <si>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</si>
  <si>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</si>
  <si>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</si>
  <si>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</si>
  <si>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</si>
  <si>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</si>
  <si>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</si>
  <si>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</si>
  <si>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</si>
  <si>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</si>
  <si>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</si>
  <si>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</si>
  <si>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</si>
  <si>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</si>
  <si>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</si>
  <si>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</si>
  <si>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</si>
  <si>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</si>
  <si>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</si>
  <si>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</si>
  <si>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</si>
  <si>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</si>
  <si>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</si>
  <si>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</si>
  <si>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</si>
  <si>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</si>
  <si>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</si>
  <si>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</si>
  <si>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</si>
  <si>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</si>
  <si>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</si>
  <si>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</si>
  <si>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</si>
  <si>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</si>
  <si>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</si>
  <si>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</si>
  <si>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</si>
  <si>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</si>
  <si>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</si>
  <si>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</si>
  <si>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</si>
  <si>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</si>
  <si>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</si>
  <si>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</si>
  <si>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</si>
  <si>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</si>
  <si>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</si>
  <si>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</si>
  <si>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</si>
  <si>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</si>
  <si>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</si>
  <si>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</si>
  <si>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</si>
  <si>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</si>
  <si>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</si>
  <si>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</si>
  <si>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</si>
  <si>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</si>
  <si>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</si>
  <si>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</si>
  <si>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</si>
  <si>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</si>
  <si>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</si>
  <si>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</si>
  <si>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</si>
  <si>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</si>
  <si>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</si>
  <si>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</si>
  <si>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</si>
  <si>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</si>
  <si>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</si>
  <si>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</si>
  <si>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</si>
  <si>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</si>
  <si>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</si>
  <si>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</si>
  <si>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</si>
  <si>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</si>
  <si>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</si>
  <si>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</si>
  <si>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</si>
  <si>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</si>
  <si>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</si>
  <si>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</si>
  <si>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</si>
  <si>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</si>
  <si>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</si>
  <si>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</si>
  <si>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</si>
  <si>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</si>
  <si>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</si>
  <si>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</si>
  <si>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</si>
  <si>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</si>
  <si>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</si>
  <si>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</si>
  <si>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</si>
  <si>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</si>
  <si>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</si>
  <si>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</si>
  <si>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</si>
  <si>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</si>
  <si>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</si>
  <si>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</si>
  <si>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</si>
  <si>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</si>
  <si>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</si>
  <si>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</si>
  <si>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</si>
  <si>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</si>
  <si>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</si>
  <si>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</si>
  <si>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</si>
  <si>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</si>
  <si>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</si>
  <si>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</si>
  <si>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</si>
  <si>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</si>
  <si>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</si>
  <si>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</si>
  <si>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</si>
  <si>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</si>
  <si>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</si>
  <si>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</si>
  <si>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</si>
  <si>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</si>
  <si>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</si>
  <si>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</si>
  <si>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</si>
  <si>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</si>
  <si>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</si>
  <si>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</si>
  <si>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</si>
  <si>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</si>
  <si>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</si>
  <si>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</si>
  <si>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</si>
  <si>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</si>
  <si>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</si>
  <si>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</si>
  <si>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</si>
  <si>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</si>
  <si>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</si>
  <si>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</si>
  <si>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</si>
  <si>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</si>
  <si>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</si>
  <si>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</si>
  <si>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</si>
  <si>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</si>
  <si>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</si>
  <si>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</si>
  <si>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</si>
  <si>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</si>
  <si>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</si>
  <si>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</si>
  <si>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</si>
  <si>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</si>
  <si>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</si>
  <si>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</si>
  <si>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</si>
  <si>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</si>
  <si>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</si>
  <si>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</si>
  <si>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</si>
  <si>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</si>
  <si>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</si>
  <si>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</si>
  <si>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</si>
  <si>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</si>
  <si>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</si>
  <si>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</si>
  <si>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</si>
  <si>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</si>
  <si>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</si>
  <si>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</si>
  <si>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</si>
  <si>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</si>
  <si>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</si>
  <si>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</si>
  <si>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</si>
  <si>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</si>
  <si>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</si>
  <si>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</si>
  <si>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</si>
  <si>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</si>
  <si>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</si>
  <si>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</si>
  <si>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</si>
  <si>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</si>
  <si>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</si>
  <si>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</si>
  <si>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</si>
  <si>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</si>
  <si>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</si>
  <si>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</si>
  <si>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</si>
  <si>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</si>
  <si>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</si>
  <si>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</si>
  <si>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</si>
  <si>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</si>
  <si>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</si>
  <si>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</si>
  <si>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</si>
  <si>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</si>
  <si>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</si>
  <si>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</si>
  <si>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</si>
  <si>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</si>
  <si>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</si>
  <si>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</si>
  <si>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</si>
  <si>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</si>
  <si>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</si>
  <si>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</si>
  <si>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</si>
  <si>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</si>
  <si>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</si>
  <si>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</si>
  <si>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</si>
  <si>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</si>
  <si>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</si>
  <si>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</si>
  <si>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</si>
  <si>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</si>
  <si>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</si>
  <si>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</si>
  <si>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</si>
  <si>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</si>
  <si>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</si>
  <si>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</si>
  <si>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</si>
  <si>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</si>
  <si>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</si>
  <si>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</si>
  <si>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</si>
  <si>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</si>
  <si>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</si>
  <si>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</si>
  <si>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</si>
  <si>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</si>
  <si>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</si>
  <si>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</si>
  <si>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</si>
  <si>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</si>
  <si>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</si>
  <si>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</si>
  <si>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</si>
  <si>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</si>
  <si>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</si>
  <si>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</si>
  <si>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</si>
  <si>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</si>
  <si>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</si>
  <si>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</si>
  <si>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</si>
  <si>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</si>
  <si>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</si>
  <si>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</si>
  <si>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</si>
  <si>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</si>
  <si>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</si>
  <si>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</si>
  <si>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</si>
  <si>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</si>
  <si>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</si>
  <si>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</si>
  <si>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</si>
  <si>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</si>
  <si>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</si>
  <si>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</si>
  <si>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</si>
  <si>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</si>
  <si>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</si>
  <si>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</si>
  <si>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</si>
  <si>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</si>
  <si>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</si>
  <si>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</si>
  <si>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</si>
  <si>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</si>
  <si>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</si>
  <si>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</si>
  <si>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</si>
  <si>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</si>
  <si>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</si>
  <si>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</si>
  <si>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</si>
  <si>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</si>
  <si>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</si>
  <si>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</si>
  <si>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</si>
  <si>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</si>
  <si>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</si>
  <si>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</si>
  <si>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</si>
  <si>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</si>
  <si>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</si>
  <si>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</si>
  <si>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</si>
  <si>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</si>
  <si>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</si>
  <si>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</si>
  <si>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</si>
  <si>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</si>
  <si>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</si>
  <si>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</si>
  <si>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</si>
  <si>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</si>
  <si>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</si>
  <si>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</si>
  <si>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</si>
  <si>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</si>
  <si>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</si>
  <si>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</si>
  <si>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</si>
  <si>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</si>
  <si>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</si>
  <si>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</si>
  <si>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</si>
  <si>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</si>
  <si>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</si>
  <si>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</si>
  <si>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</si>
  <si>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</si>
  <si>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</si>
  <si>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</si>
  <si>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</si>
  <si>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</si>
  <si>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</si>
  <si>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</si>
  <si>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</si>
  <si>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</si>
  <si>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</si>
  <si>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</si>
  <si>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</si>
  <si>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</si>
  <si>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</si>
  <si>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</si>
  <si>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</si>
  <si>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</si>
  <si>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</si>
  <si>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</si>
  <si>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</si>
  <si>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</si>
  <si>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</si>
  <si>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</si>
  <si>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</si>
  <si>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</si>
  <si>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</si>
  <si>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</si>
  <si>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</si>
  <si>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</si>
  <si>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</si>
  <si>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</si>
  <si>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</si>
  <si>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</si>
  <si>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</si>
  <si>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</si>
  <si>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</si>
  <si>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</si>
  <si>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</si>
  <si>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</si>
  <si>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</si>
  <si>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</si>
  <si>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</si>
  <si>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</si>
  <si>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</si>
  <si>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</si>
  <si>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</si>
  <si>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</si>
  <si>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</si>
  <si>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</si>
  <si>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</si>
  <si>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</si>
  <si>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</si>
  <si>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</si>
  <si>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</si>
  <si>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</si>
  <si>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</si>
  <si>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</si>
  <si>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</si>
  <si>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</si>
  <si>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</si>
  <si>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</si>
  <si>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</si>
  <si>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</si>
  <si>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</si>
  <si>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</si>
  <si>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</si>
  <si>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</si>
  <si>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</si>
  <si>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</si>
  <si>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</si>
  <si>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</si>
  <si>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</si>
  <si>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</si>
  <si>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</si>
  <si>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</si>
  <si>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</si>
  <si>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</si>
  <si>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</si>
  <si>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</si>
  <si>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</si>
  <si>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</si>
  <si>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</si>
  <si>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</si>
  <si>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</si>
  <si>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</si>
  <si>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</si>
  <si>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</si>
  <si>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</si>
  <si>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</si>
  <si>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</si>
  <si>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</si>
  <si>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</si>
  <si>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</si>
  <si>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</si>
  <si>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</si>
  <si>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</si>
  <si>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</si>
  <si>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</si>
  <si>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</si>
  <si>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</si>
  <si>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</si>
  <si>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</si>
  <si>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</si>
  <si>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</si>
  <si>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</si>
  <si>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</si>
  <si>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</si>
  <si>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</si>
  <si>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</si>
  <si>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</si>
  <si>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</si>
  <si>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</si>
  <si>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</si>
  <si>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</si>
  <si>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</si>
  <si>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</si>
  <si>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</si>
  <si>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</si>
  <si>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</si>
  <si>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</si>
  <si>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</si>
  <si>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</si>
  <si>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</si>
  <si>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</si>
  <si>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</si>
  <si>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</si>
  <si>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</si>
  <si>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</si>
  <si>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</si>
  <si>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</si>
  <si>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</si>
  <si>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</si>
  <si>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</si>
  <si>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</si>
  <si>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</si>
  <si>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</si>
  <si>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</si>
  <si>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</si>
  <si>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</si>
  <si>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</si>
  <si>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</si>
  <si>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</si>
  <si>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</si>
  <si>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</si>
  <si>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</si>
  <si>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</si>
  <si>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</si>
  <si>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</si>
  <si>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</si>
  <si>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</si>
  <si>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</si>
  <si>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</si>
  <si>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</si>
  <si>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</si>
  <si>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</si>
  <si>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</si>
  <si>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</si>
  <si>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</si>
  <si>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</si>
  <si>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</si>
  <si>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</si>
  <si>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</si>
  <si>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</si>
  <si>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</si>
  <si>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</si>
  <si>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</si>
  <si>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</si>
  <si>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</si>
  <si>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</si>
  <si>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</si>
  <si>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</si>
  <si>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</si>
  <si>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</si>
  <si>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</si>
  <si>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</si>
  <si>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</si>
  <si>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</si>
  <si>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</si>
  <si>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</si>
  <si>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</si>
  <si>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</si>
  <si>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</si>
  <si>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</si>
  <si>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</si>
  <si>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</si>
  <si>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</si>
  <si>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</si>
  <si>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</si>
  <si>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</si>
  <si>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</si>
  <si>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</si>
  <si>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</si>
  <si>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</si>
  <si>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</si>
  <si>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</si>
  <si>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</si>
  <si>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</si>
  <si>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</si>
  <si>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</si>
  <si>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</si>
  <si>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</si>
  <si>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</si>
  <si>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</si>
  <si>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</si>
  <si>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</si>
  <si>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</si>
  <si>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</si>
  <si>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</si>
  <si>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</si>
  <si>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</si>
  <si>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</si>
  <si>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</si>
  <si>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</si>
  <si>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</si>
  <si>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</si>
  <si>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</si>
  <si>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</si>
  <si>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</si>
  <si>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</si>
  <si>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</si>
  <si>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</si>
  <si>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</si>
  <si>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</si>
  <si>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</si>
  <si>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</si>
  <si>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</si>
  <si>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</si>
  <si>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</si>
  <si>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</si>
  <si>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</si>
  <si>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</si>
  <si>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</si>
  <si>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</si>
  <si>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</si>
  <si>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</si>
  <si>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</si>
  <si>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</si>
  <si>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</si>
  <si>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</si>
  <si>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</si>
  <si>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</si>
  <si>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</si>
  <si>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</si>
  <si>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</si>
  <si>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</si>
  <si>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</si>
  <si>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</si>
  <si>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</si>
  <si>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</si>
  <si>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</si>
  <si>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</si>
  <si>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</si>
  <si>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</si>
  <si>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</si>
  <si>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</si>
  <si>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</si>
  <si>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</si>
  <si>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</si>
  <si>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</si>
  <si>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</si>
  <si>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</si>
  <si>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</si>
  <si>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</si>
  <si>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</si>
  <si>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</si>
  <si>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</si>
  <si>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</si>
  <si>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</si>
  <si>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</si>
  <si>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</si>
  <si>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</si>
  <si>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</si>
  <si>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</si>
  <si>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</si>
  <si>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</si>
  <si>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</si>
  <si>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</si>
  <si>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</si>
  <si>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</si>
  <si>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</si>
  <si>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</si>
  <si>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</si>
  <si>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</si>
  <si>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</si>
  <si>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</si>
  <si>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</si>
  <si>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</si>
  <si>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</si>
  <si>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</si>
  <si>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</si>
  <si>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</si>
  <si>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</si>
  <si>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</si>
  <si>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</si>
  <si>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</si>
  <si>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</si>
  <si>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</si>
  <si>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</si>
  <si>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</si>
  <si>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</si>
  <si>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</si>
  <si>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</si>
  <si>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</si>
  <si>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</si>
  <si>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</si>
  <si>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</si>
  <si>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</si>
  <si>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</si>
  <si>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</si>
  <si>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</si>
  <si>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</si>
  <si>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</si>
  <si>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</si>
  <si>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</si>
  <si>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</si>
  <si>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</si>
  <si>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</si>
  <si>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</si>
  <si>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</si>
  <si>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</si>
  <si>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</si>
  <si>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</si>
  <si>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</si>
  <si>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</si>
  <si>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</si>
  <si>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</si>
  <si>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</si>
  <si>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</si>
  <si>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</si>
  <si>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</si>
  <si>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</si>
  <si>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</si>
  <si>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</si>
  <si>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</si>
  <si>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</si>
  <si>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</si>
  <si>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</si>
  <si>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</si>
  <si>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</si>
  <si>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</si>
  <si>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</si>
  <si>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</si>
  <si>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</si>
  <si>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</si>
  <si>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</si>
  <si>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</si>
  <si>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</si>
  <si>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</si>
  <si>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</si>
  <si>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</si>
  <si>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</si>
  <si>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</si>
  <si>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</si>
  <si>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</si>
  <si>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</si>
  <si>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</si>
  <si>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</si>
  <si>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</si>
  <si>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</si>
  <si>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</si>
  <si>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</si>
  <si>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</si>
  <si>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</si>
  <si>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</si>
  <si>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</si>
  <si>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</si>
  <si>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</si>
  <si>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</si>
  <si>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</si>
  <si>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</si>
  <si>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</si>
  <si>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</si>
  <si>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</si>
  <si>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</si>
  <si>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</si>
  <si>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</si>
  <si>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</si>
  <si>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</si>
  <si>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</si>
  <si>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</si>
  <si>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</si>
  <si>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</si>
  <si>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</si>
  <si>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</si>
  <si>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</si>
  <si>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</si>
  <si>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</si>
  <si>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</si>
  <si>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</si>
  <si>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</si>
  <si>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</si>
  <si>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</si>
  <si>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</si>
  <si>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</si>
  <si>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</si>
  <si>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</si>
  <si>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</si>
  <si>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</si>
  <si>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</si>
  <si>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</si>
  <si>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</si>
  <si>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</si>
  <si>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</si>
  <si>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</si>
  <si>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</si>
  <si>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</si>
  <si>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</si>
  <si>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</si>
  <si>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</si>
  <si>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</si>
  <si>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</si>
  <si>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</si>
  <si>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</si>
  <si>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</si>
  <si>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</si>
  <si>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</si>
  <si>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</si>
  <si>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</si>
  <si>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</si>
  <si>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</si>
  <si>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</si>
  <si>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</si>
  <si>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</si>
  <si>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</si>
  <si>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</si>
  <si>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</si>
  <si>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</si>
  <si>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</si>
  <si>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</si>
  <si>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</si>
  <si>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</si>
  <si>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</si>
  <si>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</si>
  <si>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</si>
  <si>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</si>
  <si>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</si>
  <si>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</si>
  <si>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</si>
  <si>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</si>
  <si>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</si>
  <si>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</si>
  <si>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</si>
  <si>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</si>
  <si>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</si>
  <si>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</si>
  <si>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</si>
  <si>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</si>
  <si>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</si>
  <si>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</si>
  <si>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</si>
  <si>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</si>
  <si>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</si>
  <si>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</si>
  <si>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</si>
  <si>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</si>
  <si>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</si>
  <si>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</si>
  <si>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</si>
  <si>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</si>
  <si>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</si>
  <si>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</si>
  <si>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</si>
  <si>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</si>
  <si>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</si>
  <si>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</si>
  <si>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</si>
  <si>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</si>
  <si>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</si>
  <si>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</si>
  <si>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</si>
  <si>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</si>
  <si>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</si>
  <si>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</si>
  <si>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</si>
  <si>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</si>
  <si>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</si>
  <si>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</si>
  <si>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</si>
  <si>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</si>
  <si>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</si>
  <si>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</si>
  <si>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</si>
  <si>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</si>
  <si>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</si>
  <si>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</si>
  <si>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</si>
  <si>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</si>
  <si>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</si>
  <si>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</si>
  <si>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</si>
  <si>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</si>
  <si>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</si>
  <si>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</si>
  <si>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</si>
  <si>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</si>
  <si>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</si>
  <si>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</si>
  <si>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</si>
  <si>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</si>
  <si>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</si>
  <si>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</si>
  <si>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</si>
  <si>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</si>
  <si>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</si>
  <si>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</si>
  <si>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</si>
  <si>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</si>
  <si>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</si>
  <si>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</si>
  <si>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</si>
  <si>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</si>
  <si>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</si>
  <si>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</si>
  <si>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</si>
  <si>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</si>
  <si>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</si>
  <si>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</si>
  <si>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</si>
  <si>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</si>
  <si>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</si>
  <si>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</si>
  <si>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</si>
  <si>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</si>
  <si>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</si>
  <si>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</si>
  <si>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</si>
  <si>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</si>
  <si>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</si>
  <si>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</si>
  <si>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</si>
  <si>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</si>
  <si>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</si>
  <si>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</si>
  <si>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</si>
  <si>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</si>
  <si>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</si>
  <si>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</si>
  <si>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</si>
  <si>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</si>
  <si>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</si>
  <si>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</si>
  <si>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</si>
  <si>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</si>
  <si>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</si>
  <si>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</si>
  <si>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</si>
  <si>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</si>
  <si>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</si>
  <si>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</si>
  <si>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</si>
  <si>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</si>
  <si>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</si>
  <si>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</si>
  <si>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</si>
  <si>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</si>
  <si>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</si>
  <si>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</si>
  <si>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</si>
  <si>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</si>
  <si>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</si>
  <si>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</si>
  <si>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</si>
  <si>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</si>
  <si>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</si>
  <si>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</si>
  <si>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</si>
  <si>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</si>
  <si>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</si>
  <si>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</si>
  <si>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</si>
  <si>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</si>
  <si>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</si>
  <si>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</si>
  <si>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</si>
  <si>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</si>
  <si>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</si>
  <si>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</si>
  <si>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</si>
  <si>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</si>
  <si>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</si>
  <si>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</si>
  <si>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</si>
  <si>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</si>
  <si>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</si>
  <si>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</si>
  <si>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</si>
  <si>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</si>
  <si>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</si>
  <si>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</si>
  <si>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</si>
  <si>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</si>
  <si>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</si>
  <si>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</si>
  <si>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</si>
  <si>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</si>
  <si>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</si>
  <si>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</si>
  <si>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</si>
  <si>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</si>
  <si>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根室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</si>
</sst>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2" borderId="11" xfId="0" applyFont="1" applyFill="1" applyBorder="1" applyAlignment="1" applyProtection="1">
      <alignment vertical="center"/>
      <protection locked="0"/>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176" fontId="11" fillId="2" borderId="38" xfId="0" applyNumberFormat="1"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2" borderId="12" xfId="0" applyFont="1" applyFill="1" applyBorder="1" applyAlignment="1" applyProtection="1">
      <alignment vertical="center"/>
      <protection locked="0"/>
    </xf>
    <xf numFmtId="0" fontId="27" fillId="2" borderId="12" xfId="0" applyFont="1" applyFill="1" applyBorder="1" applyAlignment="1" applyProtection="1">
      <alignment horizontal="center" vertical="center"/>
      <protection locked="0"/>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2"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21"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1" fillId="2" borderId="4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2" borderId="66"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11"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7" fillId="2"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82" xfId="0"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97" xfId="0"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checked="Checked"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checked="Checked"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checked="Checked"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28575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28575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28575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28575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28575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28575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19</xdr:row>
          <xdr:rowOff>38100</xdr:rowOff>
        </xdr:from>
        <xdr:to>
          <xdr:col>33</xdr:col>
          <xdr:colOff>104775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20</xdr:row>
          <xdr:rowOff>28575</xdr:rowOff>
        </xdr:from>
        <xdr:to>
          <xdr:col>33</xdr:col>
          <xdr:colOff>104775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21</xdr:row>
          <xdr:rowOff>38100</xdr:rowOff>
        </xdr:from>
        <xdr:to>
          <xdr:col>33</xdr:col>
          <xdr:colOff>104775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22</xdr:row>
          <xdr:rowOff>28575</xdr:rowOff>
        </xdr:from>
        <xdr:to>
          <xdr:col>33</xdr:col>
          <xdr:colOff>104775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23</xdr:row>
          <xdr:rowOff>38100</xdr:rowOff>
        </xdr:from>
        <xdr:to>
          <xdr:col>33</xdr:col>
          <xdr:colOff>104775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24</xdr:row>
          <xdr:rowOff>28575</xdr:rowOff>
        </xdr:from>
        <xdr:to>
          <xdr:col>33</xdr:col>
          <xdr:colOff>104775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44</xdr:row>
          <xdr:rowOff>38100</xdr:rowOff>
        </xdr:from>
        <xdr:to>
          <xdr:col>12</xdr:col>
          <xdr:colOff>28575</xdr:colOff>
          <xdr:row>44</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45</xdr:row>
          <xdr:rowOff>38100</xdr:rowOff>
        </xdr:from>
        <xdr:to>
          <xdr:col>12</xdr:col>
          <xdr:colOff>28575</xdr:colOff>
          <xdr:row>45</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66675</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44</xdr:row>
          <xdr:rowOff>66675</xdr:rowOff>
        </xdr:from>
        <xdr:to>
          <xdr:col>28</xdr:col>
          <xdr:colOff>28575</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66675</xdr:rowOff>
        </xdr:from>
        <xdr:to>
          <xdr:col>32</xdr:col>
          <xdr:colOff>28575</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66675</xdr:rowOff>
        </xdr:from>
        <xdr:to>
          <xdr:col>12</xdr:col>
          <xdr:colOff>28575</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48</xdr:row>
          <xdr:rowOff>38100</xdr:rowOff>
        </xdr:from>
        <xdr:to>
          <xdr:col>12</xdr:col>
          <xdr:colOff>28575</xdr:colOff>
          <xdr:row>48</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28575</xdr:colOff>
          <xdr:row>49</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50</xdr:row>
          <xdr:rowOff>66675</xdr:rowOff>
        </xdr:from>
        <xdr:to>
          <xdr:col>17</xdr:col>
          <xdr:colOff>28575</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66675</xdr:rowOff>
        </xdr:from>
        <xdr:to>
          <xdr:col>26</xdr:col>
          <xdr:colOff>28575</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51</xdr:row>
          <xdr:rowOff>66675</xdr:rowOff>
        </xdr:from>
        <xdr:to>
          <xdr:col>17</xdr:col>
          <xdr:colOff>28575</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66675</xdr:rowOff>
        </xdr:from>
        <xdr:to>
          <xdr:col>17</xdr:col>
          <xdr:colOff>28575</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66675</xdr:rowOff>
        </xdr:from>
        <xdr:to>
          <xdr:col>17</xdr:col>
          <xdr:colOff>28575</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28575</xdr:colOff>
          <xdr:row>65</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28575</xdr:colOff>
          <xdr:row>66</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66675</xdr:rowOff>
        </xdr:from>
        <xdr:to>
          <xdr:col>12</xdr:col>
          <xdr:colOff>28575</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28575</xdr:colOff>
          <xdr:row>68</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28575</xdr:colOff>
          <xdr:row>65</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65</xdr:row>
          <xdr:rowOff>38100</xdr:rowOff>
        </xdr:from>
        <xdr:to>
          <xdr:col>32</xdr:col>
          <xdr:colOff>28575</xdr:colOff>
          <xdr:row>65</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28575</xdr:colOff>
          <xdr:row>69</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28575</xdr:colOff>
          <xdr:row>70</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66675</xdr:rowOff>
        </xdr:from>
        <xdr:to>
          <xdr:col>12</xdr:col>
          <xdr:colOff>28575</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28575</xdr:colOff>
          <xdr:row>72</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28575</xdr:colOff>
          <xdr:row>69</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69</xdr:row>
          <xdr:rowOff>38100</xdr:rowOff>
        </xdr:from>
        <xdr:to>
          <xdr:col>31</xdr:col>
          <xdr:colOff>28575</xdr:colOff>
          <xdr:row>69</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28575</xdr:colOff>
          <xdr:row>73</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28575</xdr:colOff>
          <xdr:row>73</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28575</xdr:colOff>
          <xdr:row>74</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66675</xdr:rowOff>
        </xdr:from>
        <xdr:to>
          <xdr:col>12</xdr:col>
          <xdr:colOff>28575</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28575</xdr:colOff>
          <xdr:row>76</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28575</xdr:colOff>
          <xdr:row>73</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28575</xdr:colOff>
          <xdr:row>77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38100</xdr:rowOff>
        </xdr:from>
        <xdr:to>
          <xdr:col>12</xdr:col>
          <xdr:colOff>28575</xdr:colOff>
          <xdr:row>79</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78</xdr:row>
          <xdr:rowOff>38100</xdr:rowOff>
        </xdr:from>
        <xdr:to>
          <xdr:col>23</xdr:col>
          <xdr:colOff>28575</xdr:colOff>
          <xdr:row>78</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78</xdr:row>
          <xdr:rowOff>38100</xdr:rowOff>
        </xdr:from>
        <xdr:to>
          <xdr:col>27</xdr:col>
          <xdr:colOff>28575</xdr:colOff>
          <xdr:row>78</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78</xdr:row>
          <xdr:rowOff>38100</xdr:rowOff>
        </xdr:from>
        <xdr:to>
          <xdr:col>32</xdr:col>
          <xdr:colOff>66675</xdr:colOff>
          <xdr:row>78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78</xdr:row>
          <xdr:rowOff>38100</xdr:rowOff>
        </xdr:from>
        <xdr:to>
          <xdr:col>36</xdr:col>
          <xdr:colOff>28575</xdr:colOff>
          <xdr:row>78</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80</xdr:row>
          <xdr:rowOff>38100</xdr:rowOff>
        </xdr:from>
        <xdr:to>
          <xdr:col>16</xdr:col>
          <xdr:colOff>28575</xdr:colOff>
          <xdr:row>80</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80</xdr:row>
          <xdr:rowOff>38100</xdr:rowOff>
        </xdr:from>
        <xdr:to>
          <xdr:col>19</xdr:col>
          <xdr:colOff>28575</xdr:colOff>
          <xdr:row>80</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80</xdr:row>
          <xdr:rowOff>38100</xdr:rowOff>
        </xdr:from>
        <xdr:to>
          <xdr:col>22</xdr:col>
          <xdr:colOff>28575</xdr:colOff>
          <xdr:row>80</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80</xdr:row>
          <xdr:rowOff>38100</xdr:rowOff>
        </xdr:from>
        <xdr:to>
          <xdr:col>27</xdr:col>
          <xdr:colOff>66675</xdr:colOff>
          <xdr:row>80</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82</xdr:row>
          <xdr:rowOff>38100</xdr:rowOff>
        </xdr:from>
        <xdr:to>
          <xdr:col>16</xdr:col>
          <xdr:colOff>28575</xdr:colOff>
          <xdr:row>82</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82</xdr:row>
          <xdr:rowOff>38100</xdr:rowOff>
        </xdr:from>
        <xdr:to>
          <xdr:col>19</xdr:col>
          <xdr:colOff>66675</xdr:colOff>
          <xdr:row>82</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83</xdr:row>
          <xdr:rowOff>38100</xdr:rowOff>
        </xdr:from>
        <xdr:to>
          <xdr:col>24</xdr:col>
          <xdr:colOff>104775</xdr:colOff>
          <xdr:row>83</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84</xdr:row>
          <xdr:rowOff>38100</xdr:rowOff>
        </xdr:from>
        <xdr:to>
          <xdr:col>24</xdr:col>
          <xdr:colOff>104775</xdr:colOff>
          <xdr:row>84</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83</xdr:row>
          <xdr:rowOff>38100</xdr:rowOff>
        </xdr:from>
        <xdr:to>
          <xdr:col>29</xdr:col>
          <xdr:colOff>104775</xdr:colOff>
          <xdr:row>83</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83</xdr:row>
          <xdr:rowOff>38100</xdr:rowOff>
        </xdr:from>
        <xdr:to>
          <xdr:col>34</xdr:col>
          <xdr:colOff>104775</xdr:colOff>
          <xdr:row>83</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84</xdr:row>
          <xdr:rowOff>38100</xdr:rowOff>
        </xdr:from>
        <xdr:to>
          <xdr:col>34</xdr:col>
          <xdr:colOff>104775</xdr:colOff>
          <xdr:row>84</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85</xdr:row>
          <xdr:rowOff>38100</xdr:rowOff>
        </xdr:from>
        <xdr:to>
          <xdr:col>24</xdr:col>
          <xdr:colOff>104775</xdr:colOff>
          <xdr:row>85</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86</xdr:row>
          <xdr:rowOff>38100</xdr:rowOff>
        </xdr:from>
        <xdr:to>
          <xdr:col>17</xdr:col>
          <xdr:colOff>28575</xdr:colOff>
          <xdr:row>86</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86</xdr:row>
          <xdr:rowOff>38100</xdr:rowOff>
        </xdr:from>
        <xdr:to>
          <xdr:col>20</xdr:col>
          <xdr:colOff>66675</xdr:colOff>
          <xdr:row>86</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86</xdr:row>
          <xdr:rowOff>38100</xdr:rowOff>
        </xdr:from>
        <xdr:to>
          <xdr:col>33</xdr:col>
          <xdr:colOff>28575</xdr:colOff>
          <xdr:row>86</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86</xdr:row>
          <xdr:rowOff>38100</xdr:rowOff>
        </xdr:from>
        <xdr:to>
          <xdr:col>36</xdr:col>
          <xdr:colOff>66675</xdr:colOff>
          <xdr:row>86</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97</xdr:row>
          <xdr:rowOff>38100</xdr:rowOff>
        </xdr:from>
        <xdr:to>
          <xdr:col>35</xdr:col>
          <xdr:colOff>28575</xdr:colOff>
          <xdr:row>97</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97</xdr:row>
          <xdr:rowOff>38100</xdr:rowOff>
        </xdr:from>
        <xdr:to>
          <xdr:col>38</xdr:col>
          <xdr:colOff>66675</xdr:colOff>
          <xdr:row>97</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97</xdr:row>
          <xdr:rowOff>38100</xdr:rowOff>
        </xdr:from>
        <xdr:to>
          <xdr:col>20</xdr:col>
          <xdr:colOff>28575</xdr:colOff>
          <xdr:row>97</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97</xdr:row>
          <xdr:rowOff>38100</xdr:rowOff>
        </xdr:from>
        <xdr:to>
          <xdr:col>25</xdr:col>
          <xdr:colOff>28575</xdr:colOff>
          <xdr:row>97</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28575</xdr:colOff>
          <xdr:row>97</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28575</xdr:colOff>
          <xdr:row>98</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99</xdr:row>
          <xdr:rowOff>38100</xdr:rowOff>
        </xdr:from>
        <xdr:to>
          <xdr:col>12</xdr:col>
          <xdr:colOff>28575</xdr:colOff>
          <xdr:row>99</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100</xdr:row>
          <xdr:rowOff>38100</xdr:rowOff>
        </xdr:from>
        <xdr:to>
          <xdr:col>12</xdr:col>
          <xdr:colOff>28575</xdr:colOff>
          <xdr:row>100</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28575</xdr:colOff>
          <xdr:row>99</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99</xdr:row>
          <xdr:rowOff>38100</xdr:rowOff>
        </xdr:from>
        <xdr:to>
          <xdr:col>23</xdr:col>
          <xdr:colOff>28575</xdr:colOff>
          <xdr:row>99</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28575</xdr:colOff>
          <xdr:row>99</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28575</xdr:colOff>
          <xdr:row>100</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100</xdr:row>
          <xdr:rowOff>38100</xdr:rowOff>
        </xdr:from>
        <xdr:to>
          <xdr:col>18</xdr:col>
          <xdr:colOff>28575</xdr:colOff>
          <xdr:row>100</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100</xdr:row>
          <xdr:rowOff>38100</xdr:rowOff>
        </xdr:from>
        <xdr:to>
          <xdr:col>31</xdr:col>
          <xdr:colOff>28575</xdr:colOff>
          <xdr:row>100</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28575</xdr:colOff>
          <xdr:row>91</xdr:row>
          <xdr:rowOff>180975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91</xdr:row>
          <xdr:rowOff>38100</xdr:rowOff>
        </xdr:from>
        <xdr:to>
          <xdr:col>17</xdr:col>
          <xdr:colOff>66675</xdr:colOff>
          <xdr:row>91</xdr:row>
          <xdr:rowOff>180975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28575</xdr:colOff>
          <xdr:row>92</xdr:row>
          <xdr:rowOff>180975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92</xdr:row>
          <xdr:rowOff>38100</xdr:rowOff>
        </xdr:from>
        <xdr:to>
          <xdr:col>17</xdr:col>
          <xdr:colOff>66675</xdr:colOff>
          <xdr:row>92</xdr:row>
          <xdr:rowOff>180975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28575</xdr:colOff>
          <xdr:row>93</xdr:row>
          <xdr:rowOff>180975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93</xdr:row>
          <xdr:rowOff>38100</xdr:rowOff>
        </xdr:from>
        <xdr:to>
          <xdr:col>17</xdr:col>
          <xdr:colOff>66675</xdr:colOff>
          <xdr:row>93</xdr:row>
          <xdr:rowOff>180975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94</xdr:row>
          <xdr:rowOff>38100</xdr:rowOff>
        </xdr:from>
        <xdr:to>
          <xdr:col>14</xdr:col>
          <xdr:colOff>28575</xdr:colOff>
          <xdr:row>94</xdr:row>
          <xdr:rowOff>180975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94</xdr:row>
          <xdr:rowOff>38100</xdr:rowOff>
        </xdr:from>
        <xdr:to>
          <xdr:col>17</xdr:col>
          <xdr:colOff>66675</xdr:colOff>
          <xdr:row>94</xdr:row>
          <xdr:rowOff>180975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28575</xdr:colOff>
          <xdr:row>93</xdr:row>
          <xdr:rowOff>180975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93</xdr:row>
          <xdr:rowOff>38100</xdr:rowOff>
        </xdr:from>
        <xdr:to>
          <xdr:col>35</xdr:col>
          <xdr:colOff>66675</xdr:colOff>
          <xdr:row>93</xdr:row>
          <xdr:rowOff>180975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28575</xdr:colOff>
          <xdr:row>94</xdr:row>
          <xdr:rowOff>180975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94</xdr:row>
          <xdr:rowOff>38100</xdr:rowOff>
        </xdr:from>
        <xdr:to>
          <xdr:col>35</xdr:col>
          <xdr:colOff>66675</xdr:colOff>
          <xdr:row>94</xdr:row>
          <xdr:rowOff>180975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95</xdr:row>
          <xdr:rowOff>38100</xdr:rowOff>
        </xdr:from>
        <xdr:to>
          <xdr:col>32</xdr:col>
          <xdr:colOff>28575</xdr:colOff>
          <xdr:row>95</xdr:row>
          <xdr:rowOff>180975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95</xdr:row>
          <xdr:rowOff>38100</xdr:rowOff>
        </xdr:from>
        <xdr:to>
          <xdr:col>35</xdr:col>
          <xdr:colOff>66675</xdr:colOff>
          <xdr:row>95</xdr:row>
          <xdr:rowOff>180975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89</xdr:row>
          <xdr:rowOff>38100</xdr:rowOff>
        </xdr:from>
        <xdr:to>
          <xdr:col>10</xdr:col>
          <xdr:colOff>28575</xdr:colOff>
          <xdr:row>89</xdr:row>
          <xdr:rowOff>180975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38100</xdr:rowOff>
        </xdr:from>
        <xdr:to>
          <xdr:col>13</xdr:col>
          <xdr:colOff>28575</xdr:colOff>
          <xdr:row>89</xdr:row>
          <xdr:rowOff>180975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89</xdr:row>
          <xdr:rowOff>38100</xdr:rowOff>
        </xdr:from>
        <xdr:to>
          <xdr:col>20</xdr:col>
          <xdr:colOff>28575</xdr:colOff>
          <xdr:row>89</xdr:row>
          <xdr:rowOff>180975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89</xdr:row>
          <xdr:rowOff>38100</xdr:rowOff>
        </xdr:from>
        <xdr:to>
          <xdr:col>23</xdr:col>
          <xdr:colOff>28575</xdr:colOff>
          <xdr:row>89</xdr:row>
          <xdr:rowOff>180975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89</xdr:row>
          <xdr:rowOff>38100</xdr:rowOff>
        </xdr:from>
        <xdr:to>
          <xdr:col>33</xdr:col>
          <xdr:colOff>28575</xdr:colOff>
          <xdr:row>89</xdr:row>
          <xdr:rowOff>180975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89</xdr:row>
          <xdr:rowOff>38100</xdr:rowOff>
        </xdr:from>
        <xdr:to>
          <xdr:col>36</xdr:col>
          <xdr:colOff>28575</xdr:colOff>
          <xdr:row>89</xdr:row>
          <xdr:rowOff>180975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28575</xdr:colOff>
          <xdr:row>91</xdr:row>
          <xdr:rowOff>180975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28575</xdr:colOff>
          <xdr:row>92</xdr:row>
          <xdr:rowOff>180975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100" zoomScaleSheetLayoutView="100" workbookViewId="0">
      <selection activeCell="I69" sqref="I69:J69"/>
    </sheetView>
  </sheetViews>
  <sheetFormatPr defaultColWidth="9.140625" defaultRowHeight="13.5" x14ac:dyDescent="0.15"/>
  <cols>
    <col min="1" max="1" width="2.140625" style="40" customWidth="1"/>
    <col min="2" max="2" width="8.42578125" style="191" customWidth="1"/>
    <col min="3" max="3" width="9.140625" style="45"/>
    <col min="4" max="4" width="14.140625" style="45" customWidth="1"/>
    <col min="5" max="5" width="2.5703125" style="47" customWidth="1"/>
    <col min="6" max="6" width="9.140625" style="48"/>
    <col min="7" max="9" width="9.140625" style="39"/>
    <col min="10" max="10" width="9.7109375" style="39" customWidth="1"/>
    <col min="11" max="11" width="9.140625" style="39"/>
    <col min="12" max="12" width="5.42578125" style="39" customWidth="1"/>
    <col min="13" max="13" width="4.85546875" style="39" customWidth="1"/>
    <col min="14" max="16384" width="9.140625" style="40"/>
  </cols>
  <sheetData>
    <row r="1" spans="2:14" s="14" customFormat="1" ht="22.5" customHeight="1" x14ac:dyDescent="0.15">
      <c r="B1" s="169" t="s">
        <v>753</v>
      </c>
      <c r="C1" s="170"/>
      <c r="D1" s="170"/>
      <c r="E1" s="171"/>
      <c r="F1" s="172"/>
      <c r="G1" s="173"/>
      <c r="H1" s="173"/>
      <c r="I1" s="173"/>
      <c r="J1" s="11"/>
      <c r="K1" s="12"/>
      <c r="L1" s="12"/>
      <c r="M1" s="13"/>
    </row>
    <row r="2" spans="2:14" s="16" customFormat="1" ht="23.25" customHeight="1" x14ac:dyDescent="0.15">
      <c r="B2" s="185"/>
      <c r="C2" s="9"/>
      <c r="D2" s="9"/>
      <c r="E2" s="15"/>
      <c r="F2" s="10"/>
    </row>
    <row r="3" spans="2:14" s="16" customFormat="1" ht="23.25" customHeight="1" x14ac:dyDescent="0.15">
      <c r="B3" s="185"/>
      <c r="C3" s="9"/>
      <c r="D3" s="9"/>
      <c r="E3" s="15"/>
      <c r="F3" s="10"/>
    </row>
    <row r="4" spans="2:14" s="16" customFormat="1" ht="30" customHeight="1" x14ac:dyDescent="0.15">
      <c r="B4" s="17" t="s">
        <v>843</v>
      </c>
      <c r="C4" s="9"/>
      <c r="D4" s="9"/>
      <c r="E4" s="18"/>
      <c r="F4" s="10"/>
      <c r="G4" s="11"/>
      <c r="H4" s="11"/>
      <c r="I4" s="11"/>
      <c r="J4" s="11"/>
      <c r="K4" s="11"/>
      <c r="L4" s="11"/>
      <c r="M4" s="11"/>
    </row>
    <row r="5" spans="2:14" s="16" customFormat="1" ht="21.75" customHeight="1" x14ac:dyDescent="0.15">
      <c r="B5" s="186" t="s">
        <v>278</v>
      </c>
      <c r="C5" s="412" t="s">
        <v>279</v>
      </c>
      <c r="D5" s="413"/>
      <c r="E5" s="414" t="s">
        <v>280</v>
      </c>
      <c r="F5" s="414"/>
      <c r="G5" s="414"/>
      <c r="H5" s="414"/>
      <c r="I5" s="414"/>
      <c r="J5" s="414"/>
      <c r="K5" s="414"/>
      <c r="L5" s="414"/>
      <c r="M5" s="415"/>
    </row>
    <row r="6" spans="2:14" s="14" customFormat="1" ht="36.75" customHeight="1" x14ac:dyDescent="0.15">
      <c r="B6" s="187" t="s">
        <v>332</v>
      </c>
      <c r="C6" s="473" t="s">
        <v>333</v>
      </c>
      <c r="D6" s="474"/>
      <c r="E6" s="63" t="s">
        <v>334</v>
      </c>
      <c r="F6" s="475" t="s">
        <v>844</v>
      </c>
      <c r="G6" s="475"/>
      <c r="H6" s="475"/>
      <c r="I6" s="475"/>
      <c r="J6" s="475"/>
      <c r="K6" s="475"/>
      <c r="L6" s="475"/>
      <c r="M6" s="476"/>
    </row>
    <row r="7" spans="2:14" s="14" customFormat="1" ht="30" customHeight="1" x14ac:dyDescent="0.15">
      <c r="B7" s="57" t="s">
        <v>281</v>
      </c>
      <c r="C7" s="479" t="s">
        <v>314</v>
      </c>
      <c r="D7" s="480"/>
      <c r="E7" s="21" t="s">
        <v>282</v>
      </c>
      <c r="F7" s="393" t="s">
        <v>283</v>
      </c>
      <c r="G7" s="393"/>
      <c r="H7" s="393"/>
      <c r="I7" s="393"/>
      <c r="J7" s="393"/>
      <c r="K7" s="393"/>
      <c r="L7" s="393"/>
      <c r="M7" s="394"/>
    </row>
    <row r="8" spans="2:14" s="14" customFormat="1" ht="30" customHeight="1" x14ac:dyDescent="0.15">
      <c r="B8" s="57" t="s">
        <v>310</v>
      </c>
      <c r="C8" s="418" t="s">
        <v>313</v>
      </c>
      <c r="D8" s="419"/>
      <c r="E8" s="21" t="s">
        <v>282</v>
      </c>
      <c r="F8" s="420" t="s">
        <v>754</v>
      </c>
      <c r="G8" s="420"/>
      <c r="H8" s="420"/>
      <c r="I8" s="420"/>
      <c r="J8" s="420"/>
      <c r="K8" s="420"/>
      <c r="L8" s="420"/>
      <c r="M8" s="421"/>
    </row>
    <row r="9" spans="2:14" s="14" customFormat="1" ht="30" customHeight="1" x14ac:dyDescent="0.15">
      <c r="B9" s="188"/>
      <c r="C9" s="27"/>
      <c r="D9" s="246"/>
      <c r="E9" s="28" t="s">
        <v>285</v>
      </c>
      <c r="F9" s="422" t="s">
        <v>755</v>
      </c>
      <c r="G9" s="422"/>
      <c r="H9" s="422"/>
      <c r="I9" s="422"/>
      <c r="J9" s="422"/>
      <c r="K9" s="422"/>
      <c r="L9" s="422"/>
      <c r="M9" s="423"/>
    </row>
    <row r="10" spans="2:14" s="14" customFormat="1" ht="30" customHeight="1" x14ac:dyDescent="0.15">
      <c r="B10" s="189"/>
      <c r="C10" s="29"/>
      <c r="D10" s="25"/>
      <c r="E10" s="30" t="s">
        <v>286</v>
      </c>
      <c r="F10" s="424" t="s">
        <v>756</v>
      </c>
      <c r="G10" s="424"/>
      <c r="H10" s="424"/>
      <c r="I10" s="424"/>
      <c r="J10" s="424"/>
      <c r="K10" s="424"/>
      <c r="L10" s="424"/>
      <c r="M10" s="425"/>
    </row>
    <row r="11" spans="2:14" s="14" customFormat="1" ht="30" customHeight="1" x14ac:dyDescent="0.15">
      <c r="B11" s="57" t="s">
        <v>311</v>
      </c>
      <c r="C11" s="19" t="s">
        <v>315</v>
      </c>
      <c r="D11" s="20"/>
      <c r="E11" s="31" t="s">
        <v>282</v>
      </c>
      <c r="F11" s="426" t="s">
        <v>754</v>
      </c>
      <c r="G11" s="426"/>
      <c r="H11" s="426"/>
      <c r="I11" s="426"/>
      <c r="J11" s="426"/>
      <c r="K11" s="426"/>
      <c r="L11" s="426"/>
      <c r="M11" s="427"/>
    </row>
    <row r="12" spans="2:14" s="14" customFormat="1" ht="30" customHeight="1" x14ac:dyDescent="0.15">
      <c r="B12" s="58"/>
      <c r="C12" s="32"/>
      <c r="D12" s="26"/>
      <c r="E12" s="33" t="s">
        <v>282</v>
      </c>
      <c r="F12" s="391" t="s">
        <v>757</v>
      </c>
      <c r="G12" s="391"/>
      <c r="H12" s="391"/>
      <c r="I12" s="391"/>
      <c r="J12" s="391"/>
      <c r="K12" s="391"/>
      <c r="L12" s="391"/>
      <c r="M12" s="392"/>
    </row>
    <row r="13" spans="2:14" s="192" customFormat="1" ht="18" customHeight="1" x14ac:dyDescent="0.15">
      <c r="B13" s="238" t="s">
        <v>758</v>
      </c>
      <c r="C13" s="240" t="s">
        <v>396</v>
      </c>
      <c r="D13" s="193"/>
      <c r="E13" s="194" t="s">
        <v>759</v>
      </c>
      <c r="F13" s="410" t="s">
        <v>730</v>
      </c>
      <c r="G13" s="410"/>
      <c r="H13" s="410"/>
      <c r="I13" s="410"/>
      <c r="J13" s="410"/>
      <c r="K13" s="410"/>
      <c r="L13" s="410"/>
      <c r="M13" s="411"/>
      <c r="N13" s="195"/>
    </row>
    <row r="14" spans="2:14" s="192" customFormat="1" ht="42.75" customHeight="1" x14ac:dyDescent="0.15">
      <c r="B14" s="349"/>
      <c r="C14" s="350"/>
      <c r="D14" s="193"/>
      <c r="E14" s="196" t="s">
        <v>729</v>
      </c>
      <c r="F14" s="386" t="s">
        <v>760</v>
      </c>
      <c r="G14" s="387"/>
      <c r="H14" s="387"/>
      <c r="I14" s="387"/>
      <c r="J14" s="387"/>
      <c r="K14" s="387"/>
      <c r="L14" s="387"/>
      <c r="M14" s="388"/>
      <c r="N14" s="195"/>
    </row>
    <row r="15" spans="2:14" s="192" customFormat="1" ht="18" customHeight="1" x14ac:dyDescent="0.15">
      <c r="B15" s="198"/>
      <c r="C15" s="241"/>
      <c r="D15" s="193"/>
      <c r="E15" s="196" t="s">
        <v>729</v>
      </c>
      <c r="F15" s="386" t="s">
        <v>731</v>
      </c>
      <c r="G15" s="387"/>
      <c r="H15" s="387"/>
      <c r="I15" s="387"/>
      <c r="J15" s="387"/>
      <c r="K15" s="387"/>
      <c r="L15" s="387"/>
      <c r="M15" s="388"/>
      <c r="N15" s="195"/>
    </row>
    <row r="16" spans="2:14" s="192" customFormat="1" ht="18" customHeight="1" x14ac:dyDescent="0.15">
      <c r="B16" s="198"/>
      <c r="C16" s="241"/>
      <c r="D16" s="193"/>
      <c r="E16" s="196"/>
      <c r="F16" s="390" t="s">
        <v>732</v>
      </c>
      <c r="G16" s="387"/>
      <c r="H16" s="387"/>
      <c r="I16" s="387"/>
      <c r="J16" s="387"/>
      <c r="K16" s="387"/>
      <c r="L16" s="387"/>
      <c r="M16" s="388"/>
      <c r="N16" s="195"/>
    </row>
    <row r="17" spans="2:14" s="192" customFormat="1" ht="30" customHeight="1" x14ac:dyDescent="0.15">
      <c r="B17" s="198"/>
      <c r="C17" s="241"/>
      <c r="D17" s="193"/>
      <c r="E17" s="196"/>
      <c r="F17" s="386" t="s">
        <v>733</v>
      </c>
      <c r="G17" s="387"/>
      <c r="H17" s="387"/>
      <c r="I17" s="387"/>
      <c r="J17" s="387"/>
      <c r="K17" s="387"/>
      <c r="L17" s="387"/>
      <c r="M17" s="388"/>
      <c r="N17" s="195"/>
    </row>
    <row r="18" spans="2:14" s="192" customFormat="1" ht="25.5" customHeight="1" x14ac:dyDescent="0.15">
      <c r="B18" s="198"/>
      <c r="C18" s="241"/>
      <c r="D18" s="193"/>
      <c r="E18" s="196"/>
      <c r="F18" s="386" t="s">
        <v>845</v>
      </c>
      <c r="G18" s="387"/>
      <c r="H18" s="387"/>
      <c r="I18" s="387"/>
      <c r="J18" s="387"/>
      <c r="K18" s="387"/>
      <c r="L18" s="387"/>
      <c r="M18" s="388"/>
      <c r="N18" s="195"/>
    </row>
    <row r="19" spans="2:14" s="192" customFormat="1" ht="16.5" customHeight="1" x14ac:dyDescent="0.15">
      <c r="B19" s="198"/>
      <c r="C19" s="241"/>
      <c r="D19" s="193"/>
      <c r="E19" s="196"/>
      <c r="F19" s="389" t="s">
        <v>846</v>
      </c>
      <c r="G19" s="387"/>
      <c r="H19" s="387"/>
      <c r="I19" s="387"/>
      <c r="J19" s="387"/>
      <c r="K19" s="387"/>
      <c r="L19" s="387"/>
      <c r="M19" s="388"/>
      <c r="N19" s="195"/>
    </row>
    <row r="20" spans="2:14" s="192" customFormat="1" ht="30" customHeight="1" x14ac:dyDescent="0.15">
      <c r="B20" s="198"/>
      <c r="C20" s="241"/>
      <c r="D20" s="193"/>
      <c r="E20" s="196"/>
      <c r="F20" s="386" t="s">
        <v>847</v>
      </c>
      <c r="G20" s="387"/>
      <c r="H20" s="387"/>
      <c r="I20" s="387"/>
      <c r="J20" s="387"/>
      <c r="K20" s="387"/>
      <c r="L20" s="387"/>
      <c r="M20" s="388"/>
      <c r="N20" s="195"/>
    </row>
    <row r="21" spans="2:14" s="192" customFormat="1" ht="16.5" customHeight="1" x14ac:dyDescent="0.15">
      <c r="B21" s="198"/>
      <c r="C21" s="241"/>
      <c r="D21" s="193"/>
      <c r="E21" s="196"/>
      <c r="F21" s="242"/>
      <c r="G21" s="251"/>
      <c r="H21" s="251"/>
      <c r="I21" s="251"/>
      <c r="J21" s="251"/>
      <c r="K21" s="251"/>
      <c r="L21" s="251"/>
      <c r="M21" s="351"/>
      <c r="N21" s="195"/>
    </row>
    <row r="22" spans="2:14" s="192" customFormat="1" ht="18" customHeight="1" x14ac:dyDescent="0.15">
      <c r="B22" s="198"/>
      <c r="C22" s="241"/>
      <c r="D22" s="193"/>
      <c r="E22" s="196"/>
      <c r="F22" s="390" t="s">
        <v>734</v>
      </c>
      <c r="G22" s="387"/>
      <c r="H22" s="387"/>
      <c r="I22" s="387"/>
      <c r="J22" s="387"/>
      <c r="K22" s="387"/>
      <c r="L22" s="387"/>
      <c r="M22" s="388"/>
      <c r="N22" s="195"/>
    </row>
    <row r="23" spans="2:14" s="192" customFormat="1" ht="40.5" customHeight="1" x14ac:dyDescent="0.15">
      <c r="B23" s="198"/>
      <c r="C23" s="197"/>
      <c r="D23" s="193"/>
      <c r="E23" s="196"/>
      <c r="F23" s="386" t="s">
        <v>735</v>
      </c>
      <c r="G23" s="387"/>
      <c r="H23" s="387"/>
      <c r="I23" s="387"/>
      <c r="J23" s="387"/>
      <c r="K23" s="387"/>
      <c r="L23" s="387"/>
      <c r="M23" s="388"/>
      <c r="N23" s="195"/>
    </row>
    <row r="24" spans="2:14" s="192" customFormat="1" ht="15.75" customHeight="1" x14ac:dyDescent="0.15">
      <c r="B24" s="198"/>
      <c r="C24" s="197"/>
      <c r="D24" s="193"/>
      <c r="E24" s="196"/>
      <c r="F24" s="485" t="s">
        <v>736</v>
      </c>
      <c r="G24" s="486"/>
      <c r="H24" s="404" t="s">
        <v>737</v>
      </c>
      <c r="I24" s="404"/>
      <c r="J24" s="404"/>
      <c r="K24" s="404"/>
      <c r="L24" s="398" t="s">
        <v>761</v>
      </c>
      <c r="M24" s="399"/>
      <c r="N24" s="195"/>
    </row>
    <row r="25" spans="2:14" s="192" customFormat="1" ht="15.75" customHeight="1" x14ac:dyDescent="0.15">
      <c r="B25" s="198"/>
      <c r="C25" s="197"/>
      <c r="D25" s="193"/>
      <c r="E25" s="196"/>
      <c r="F25" s="486"/>
      <c r="G25" s="486"/>
      <c r="H25" s="403" t="s">
        <v>738</v>
      </c>
      <c r="I25" s="403"/>
      <c r="J25" s="403"/>
      <c r="K25" s="403"/>
      <c r="L25" s="398"/>
      <c r="M25" s="399"/>
      <c r="N25" s="195"/>
    </row>
    <row r="26" spans="2:14" s="192" customFormat="1" ht="15" customHeight="1" x14ac:dyDescent="0.15">
      <c r="B26" s="198"/>
      <c r="C26" s="197"/>
      <c r="D26" s="193"/>
      <c r="E26" s="196"/>
      <c r="F26" s="400" t="s">
        <v>762</v>
      </c>
      <c r="G26" s="401"/>
      <c r="H26" s="401"/>
      <c r="I26" s="401"/>
      <c r="J26" s="401"/>
      <c r="K26" s="401"/>
      <c r="L26" s="401"/>
      <c r="M26" s="402"/>
      <c r="N26" s="195"/>
    </row>
    <row r="27" spans="2:14" s="192" customFormat="1" ht="22.5" customHeight="1" x14ac:dyDescent="0.15">
      <c r="B27" s="198"/>
      <c r="C27" s="197"/>
      <c r="D27" s="193"/>
      <c r="E27" s="196"/>
      <c r="F27" s="405" t="s">
        <v>815</v>
      </c>
      <c r="G27" s="406"/>
      <c r="H27" s="406"/>
      <c r="I27" s="406"/>
      <c r="J27" s="406"/>
      <c r="K27" s="406"/>
      <c r="L27" s="406"/>
      <c r="M27" s="407"/>
      <c r="N27" s="195"/>
    </row>
    <row r="28" spans="2:14" s="14" customFormat="1" ht="24" customHeight="1" x14ac:dyDescent="0.15">
      <c r="B28" s="239"/>
      <c r="C28" s="236"/>
      <c r="D28" s="25"/>
      <c r="E28" s="237"/>
      <c r="F28" s="461" t="s">
        <v>848</v>
      </c>
      <c r="G28" s="462"/>
      <c r="H28" s="462"/>
      <c r="I28" s="462"/>
      <c r="J28" s="462"/>
      <c r="K28" s="462"/>
      <c r="L28" s="462"/>
      <c r="M28" s="463"/>
    </row>
    <row r="29" spans="2:14" s="14" customFormat="1" ht="16.5" customHeight="1" x14ac:dyDescent="0.15">
      <c r="B29" s="239"/>
      <c r="C29" s="236"/>
      <c r="D29" s="25"/>
      <c r="E29" s="237"/>
      <c r="F29" s="389" t="s">
        <v>849</v>
      </c>
      <c r="G29" s="464"/>
      <c r="H29" s="464"/>
      <c r="I29" s="464"/>
      <c r="J29" s="464"/>
      <c r="K29" s="464"/>
      <c r="L29" s="464"/>
      <c r="M29" s="465"/>
    </row>
    <row r="30" spans="2:14" s="14" customFormat="1" ht="30" customHeight="1" x14ac:dyDescent="0.15">
      <c r="B30" s="239"/>
      <c r="C30" s="236"/>
      <c r="D30" s="25"/>
      <c r="E30" s="237"/>
      <c r="F30" s="461" t="s">
        <v>816</v>
      </c>
      <c r="G30" s="462"/>
      <c r="H30" s="462"/>
      <c r="I30" s="462"/>
      <c r="J30" s="462"/>
      <c r="K30" s="462"/>
      <c r="L30" s="462"/>
      <c r="M30" s="463"/>
    </row>
    <row r="31" spans="2:14" s="192" customFormat="1" ht="19.5" customHeight="1" x14ac:dyDescent="0.15">
      <c r="B31" s="198"/>
      <c r="C31" s="197"/>
      <c r="D31" s="193"/>
      <c r="E31" s="196"/>
      <c r="F31" s="408" t="s">
        <v>763</v>
      </c>
      <c r="G31" s="408"/>
      <c r="H31" s="408"/>
      <c r="I31" s="408"/>
      <c r="J31" s="408"/>
      <c r="K31" s="408"/>
      <c r="L31" s="408"/>
      <c r="M31" s="409"/>
      <c r="N31" s="195"/>
    </row>
    <row r="32" spans="2:14" s="192" customFormat="1" ht="30" customHeight="1" x14ac:dyDescent="0.15">
      <c r="B32" s="198"/>
      <c r="C32" s="197"/>
      <c r="D32" s="193"/>
      <c r="E32" s="196"/>
      <c r="F32" s="386" t="s">
        <v>739</v>
      </c>
      <c r="G32" s="387"/>
      <c r="H32" s="387"/>
      <c r="I32" s="387"/>
      <c r="J32" s="387"/>
      <c r="K32" s="387"/>
      <c r="L32" s="387"/>
      <c r="M32" s="388"/>
      <c r="N32" s="195"/>
    </row>
    <row r="33" spans="1:14" s="192" customFormat="1" ht="21" customHeight="1" x14ac:dyDescent="0.15">
      <c r="B33" s="199"/>
      <c r="C33" s="200"/>
      <c r="D33" s="201"/>
      <c r="E33" s="202"/>
      <c r="F33" s="395" t="s">
        <v>764</v>
      </c>
      <c r="G33" s="396"/>
      <c r="H33" s="396"/>
      <c r="I33" s="396"/>
      <c r="J33" s="396"/>
      <c r="K33" s="396"/>
      <c r="L33" s="396"/>
      <c r="M33" s="397"/>
      <c r="N33" s="195"/>
    </row>
    <row r="34" spans="1:14" s="14" customFormat="1" ht="30" customHeight="1" x14ac:dyDescent="0.15">
      <c r="B34" s="57" t="s">
        <v>312</v>
      </c>
      <c r="C34" s="470" t="s">
        <v>427</v>
      </c>
      <c r="D34" s="429"/>
      <c r="E34" s="36" t="s">
        <v>292</v>
      </c>
      <c r="F34" s="444" t="s">
        <v>293</v>
      </c>
      <c r="G34" s="444"/>
      <c r="H34" s="444"/>
      <c r="I34" s="444"/>
      <c r="J34" s="444"/>
      <c r="K34" s="444"/>
      <c r="L34" s="444"/>
      <c r="M34" s="445"/>
    </row>
    <row r="35" spans="1:14" s="14" customFormat="1" ht="30" customHeight="1" x14ac:dyDescent="0.15">
      <c r="B35" s="58"/>
      <c r="C35" s="471"/>
      <c r="D35" s="431"/>
      <c r="E35" s="37" t="s">
        <v>292</v>
      </c>
      <c r="F35" s="468" t="s">
        <v>850</v>
      </c>
      <c r="G35" s="468"/>
      <c r="H35" s="468"/>
      <c r="I35" s="468"/>
      <c r="J35" s="468"/>
      <c r="K35" s="468"/>
      <c r="L35" s="468"/>
      <c r="M35" s="469"/>
    </row>
    <row r="36" spans="1:14" s="14" customFormat="1" ht="30" customHeight="1" x14ac:dyDescent="0.15">
      <c r="B36" s="59" t="s">
        <v>316</v>
      </c>
      <c r="C36" s="428" t="s">
        <v>851</v>
      </c>
      <c r="D36" s="429"/>
      <c r="E36" s="31" t="s">
        <v>282</v>
      </c>
      <c r="F36" s="444" t="s">
        <v>297</v>
      </c>
      <c r="G36" s="444"/>
      <c r="H36" s="444"/>
      <c r="I36" s="444"/>
      <c r="J36" s="444"/>
      <c r="K36" s="444"/>
      <c r="L36" s="444"/>
      <c r="M36" s="445"/>
    </row>
    <row r="37" spans="1:14" s="14" customFormat="1" ht="30" customHeight="1" x14ac:dyDescent="0.15">
      <c r="B37" s="58"/>
      <c r="C37" s="430"/>
      <c r="D37" s="431"/>
      <c r="E37" s="33" t="s">
        <v>282</v>
      </c>
      <c r="F37" s="446" t="s">
        <v>298</v>
      </c>
      <c r="G37" s="446"/>
      <c r="H37" s="446"/>
      <c r="I37" s="446"/>
      <c r="J37" s="446"/>
      <c r="K37" s="446"/>
      <c r="L37" s="446"/>
      <c r="M37" s="447"/>
    </row>
    <row r="38" spans="1:14" s="14" customFormat="1" ht="30" customHeight="1" x14ac:dyDescent="0.15">
      <c r="B38" s="57" t="s">
        <v>317</v>
      </c>
      <c r="C38" s="428" t="s">
        <v>852</v>
      </c>
      <c r="D38" s="429"/>
      <c r="E38" s="36" t="s">
        <v>292</v>
      </c>
      <c r="F38" s="444" t="s">
        <v>299</v>
      </c>
      <c r="G38" s="444"/>
      <c r="H38" s="444"/>
      <c r="I38" s="444"/>
      <c r="J38" s="444"/>
      <c r="K38" s="444"/>
      <c r="L38" s="444"/>
      <c r="M38" s="445"/>
    </row>
    <row r="39" spans="1:14" s="14" customFormat="1" ht="30" customHeight="1" x14ac:dyDescent="0.15">
      <c r="B39" s="58"/>
      <c r="C39" s="430"/>
      <c r="D39" s="431"/>
      <c r="E39" s="50" t="s">
        <v>292</v>
      </c>
      <c r="F39" s="446" t="s">
        <v>300</v>
      </c>
      <c r="G39" s="446"/>
      <c r="H39" s="446"/>
      <c r="I39" s="446"/>
      <c r="J39" s="446"/>
      <c r="K39" s="446"/>
      <c r="L39" s="446"/>
      <c r="M39" s="447"/>
    </row>
    <row r="40" spans="1:14" s="14" customFormat="1" ht="50.1" customHeight="1" x14ac:dyDescent="0.15">
      <c r="B40" s="174" t="s">
        <v>743</v>
      </c>
      <c r="C40" s="459" t="s">
        <v>740</v>
      </c>
      <c r="D40" s="460"/>
      <c r="E40" s="179" t="s">
        <v>728</v>
      </c>
      <c r="F40" s="444" t="s">
        <v>853</v>
      </c>
      <c r="G40" s="444"/>
      <c r="H40" s="444"/>
      <c r="I40" s="444"/>
      <c r="J40" s="444"/>
      <c r="K40" s="444"/>
      <c r="L40" s="444"/>
      <c r="M40" s="445"/>
    </row>
    <row r="41" spans="1:14" s="14" customFormat="1" ht="28.35" customHeight="1" x14ac:dyDescent="0.15">
      <c r="B41" s="175"/>
      <c r="C41" s="182"/>
      <c r="D41" s="183"/>
      <c r="E41" s="178" t="s">
        <v>728</v>
      </c>
      <c r="F41" s="438" t="s">
        <v>742</v>
      </c>
      <c r="G41" s="438"/>
      <c r="H41" s="438"/>
      <c r="I41" s="438"/>
      <c r="J41" s="438"/>
      <c r="K41" s="438"/>
      <c r="L41" s="438"/>
      <c r="M41" s="439"/>
    </row>
    <row r="42" spans="1:14" ht="28.35" customHeight="1" x14ac:dyDescent="0.15">
      <c r="A42" s="38"/>
      <c r="B42" s="177" t="s">
        <v>744</v>
      </c>
      <c r="C42" s="432" t="s">
        <v>294</v>
      </c>
      <c r="D42" s="433"/>
      <c r="E42" s="179" t="s">
        <v>728</v>
      </c>
      <c r="F42" s="434" t="s">
        <v>287</v>
      </c>
      <c r="G42" s="434"/>
      <c r="H42" s="434"/>
      <c r="I42" s="434"/>
      <c r="J42" s="434"/>
      <c r="K42" s="434"/>
      <c r="L42" s="434"/>
      <c r="M42" s="435"/>
    </row>
    <row r="43" spans="1:14" ht="30" customHeight="1" x14ac:dyDescent="0.15">
      <c r="A43" s="38"/>
      <c r="B43" s="177"/>
      <c r="C43" s="180"/>
      <c r="D43" s="176"/>
      <c r="E43" s="181" t="s">
        <v>728</v>
      </c>
      <c r="F43" s="436" t="s">
        <v>854</v>
      </c>
      <c r="G43" s="436"/>
      <c r="H43" s="436"/>
      <c r="I43" s="436"/>
      <c r="J43" s="436"/>
      <c r="K43" s="436"/>
      <c r="L43" s="436"/>
      <c r="M43" s="437"/>
    </row>
    <row r="44" spans="1:14" ht="28.35" customHeight="1" x14ac:dyDescent="0.15">
      <c r="A44" s="38"/>
      <c r="B44" s="177"/>
      <c r="C44" s="180"/>
      <c r="D44" s="176"/>
      <c r="E44" s="178" t="s">
        <v>728</v>
      </c>
      <c r="F44" s="438" t="s">
        <v>291</v>
      </c>
      <c r="G44" s="438"/>
      <c r="H44" s="438"/>
      <c r="I44" s="438"/>
      <c r="J44" s="438"/>
      <c r="K44" s="438"/>
      <c r="L44" s="438"/>
      <c r="M44" s="439"/>
    </row>
    <row r="45" spans="1:14" ht="28.35" customHeight="1" x14ac:dyDescent="0.15">
      <c r="A45" s="38"/>
      <c r="B45" s="57" t="s">
        <v>745</v>
      </c>
      <c r="C45" s="448" t="s">
        <v>318</v>
      </c>
      <c r="D45" s="441"/>
      <c r="E45" s="42" t="s">
        <v>282</v>
      </c>
      <c r="F45" s="444" t="s">
        <v>301</v>
      </c>
      <c r="G45" s="453"/>
      <c r="H45" s="453"/>
      <c r="I45" s="453"/>
      <c r="J45" s="453"/>
      <c r="K45" s="453"/>
      <c r="L45" s="453"/>
      <c r="M45" s="454"/>
    </row>
    <row r="46" spans="1:14" ht="28.35" customHeight="1" x14ac:dyDescent="0.15">
      <c r="B46" s="59"/>
      <c r="C46" s="449"/>
      <c r="D46" s="450"/>
      <c r="E46" s="43" t="s">
        <v>282</v>
      </c>
      <c r="F46" s="422" t="s">
        <v>319</v>
      </c>
      <c r="G46" s="455"/>
      <c r="H46" s="455"/>
      <c r="I46" s="455"/>
      <c r="J46" s="455"/>
      <c r="K46" s="455"/>
      <c r="L46" s="455"/>
      <c r="M46" s="456"/>
    </row>
    <row r="47" spans="1:14" ht="28.35" customHeight="1" x14ac:dyDescent="0.15">
      <c r="B47" s="58"/>
      <c r="C47" s="451"/>
      <c r="D47" s="452"/>
      <c r="E47" s="184" t="s">
        <v>282</v>
      </c>
      <c r="F47" s="391" t="s">
        <v>298</v>
      </c>
      <c r="G47" s="457"/>
      <c r="H47" s="457"/>
      <c r="I47" s="457"/>
      <c r="J47" s="457"/>
      <c r="K47" s="457"/>
      <c r="L47" s="457"/>
      <c r="M47" s="458"/>
    </row>
    <row r="48" spans="1:14" ht="28.35" customHeight="1" x14ac:dyDescent="0.15">
      <c r="B48" s="57" t="s">
        <v>746</v>
      </c>
      <c r="C48" s="448" t="s">
        <v>290</v>
      </c>
      <c r="D48" s="441"/>
      <c r="E48" s="21" t="s">
        <v>282</v>
      </c>
      <c r="F48" s="444" t="s">
        <v>287</v>
      </c>
      <c r="G48" s="444"/>
      <c r="H48" s="444"/>
      <c r="I48" s="444"/>
      <c r="J48" s="444"/>
      <c r="K48" s="444"/>
      <c r="L48" s="444"/>
      <c r="M48" s="445"/>
    </row>
    <row r="49" spans="1:13" ht="30" customHeight="1" x14ac:dyDescent="0.15">
      <c r="B49" s="59"/>
      <c r="C49" s="245"/>
      <c r="D49" s="246"/>
      <c r="E49" s="28" t="s">
        <v>282</v>
      </c>
      <c r="F49" s="466" t="s">
        <v>855</v>
      </c>
      <c r="G49" s="466"/>
      <c r="H49" s="466"/>
      <c r="I49" s="466"/>
      <c r="J49" s="466"/>
      <c r="K49" s="466"/>
      <c r="L49" s="466"/>
      <c r="M49" s="467"/>
    </row>
    <row r="50" spans="1:13" ht="30" customHeight="1" x14ac:dyDescent="0.15">
      <c r="B50" s="58"/>
      <c r="C50" s="35"/>
      <c r="D50" s="26"/>
      <c r="E50" s="34" t="s">
        <v>282</v>
      </c>
      <c r="F50" s="468" t="s">
        <v>291</v>
      </c>
      <c r="G50" s="468"/>
      <c r="H50" s="468"/>
      <c r="I50" s="468"/>
      <c r="J50" s="468"/>
      <c r="K50" s="468"/>
      <c r="L50" s="468"/>
      <c r="M50" s="469"/>
    </row>
    <row r="51" spans="1:13" ht="26.25" customHeight="1" x14ac:dyDescent="0.15">
      <c r="B51" s="57" t="s">
        <v>320</v>
      </c>
      <c r="C51" s="440" t="s">
        <v>302</v>
      </c>
      <c r="D51" s="441"/>
      <c r="E51" s="31" t="s">
        <v>282</v>
      </c>
      <c r="F51" s="444" t="s">
        <v>303</v>
      </c>
      <c r="G51" s="444"/>
      <c r="H51" s="444"/>
      <c r="I51" s="444"/>
      <c r="J51" s="444"/>
      <c r="K51" s="444"/>
      <c r="L51" s="444"/>
      <c r="M51" s="445"/>
    </row>
    <row r="52" spans="1:13" ht="26.25" customHeight="1" x14ac:dyDescent="0.15">
      <c r="B52" s="58"/>
      <c r="C52" s="41"/>
      <c r="D52" s="247"/>
      <c r="E52" s="34" t="s">
        <v>285</v>
      </c>
      <c r="F52" s="468" t="s">
        <v>856</v>
      </c>
      <c r="G52" s="468"/>
      <c r="H52" s="468"/>
      <c r="I52" s="468"/>
      <c r="J52" s="468"/>
      <c r="K52" s="468"/>
      <c r="L52" s="468"/>
      <c r="M52" s="469"/>
    </row>
    <row r="53" spans="1:13" ht="30" customHeight="1" x14ac:dyDescent="0.15">
      <c r="B53" s="57" t="s">
        <v>747</v>
      </c>
      <c r="C53" s="440" t="s">
        <v>304</v>
      </c>
      <c r="D53" s="441"/>
      <c r="E53" s="31" t="s">
        <v>282</v>
      </c>
      <c r="F53" s="444" t="s">
        <v>857</v>
      </c>
      <c r="G53" s="444"/>
      <c r="H53" s="444"/>
      <c r="I53" s="444"/>
      <c r="J53" s="444"/>
      <c r="K53" s="444"/>
      <c r="L53" s="444"/>
      <c r="M53" s="445"/>
    </row>
    <row r="54" spans="1:13" ht="30" customHeight="1" x14ac:dyDescent="0.15">
      <c r="B54" s="58"/>
      <c r="C54" s="41"/>
      <c r="D54" s="247"/>
      <c r="E54" s="33" t="s">
        <v>285</v>
      </c>
      <c r="F54" s="391" t="s">
        <v>858</v>
      </c>
      <c r="G54" s="391"/>
      <c r="H54" s="391"/>
      <c r="I54" s="391"/>
      <c r="J54" s="391"/>
      <c r="K54" s="391"/>
      <c r="L54" s="391"/>
      <c r="M54" s="392"/>
    </row>
    <row r="55" spans="1:13" s="45" customFormat="1" ht="30" customHeight="1" x14ac:dyDescent="0.15">
      <c r="A55" s="40"/>
      <c r="B55" s="58" t="s">
        <v>748</v>
      </c>
      <c r="C55" s="22" t="s">
        <v>321</v>
      </c>
      <c r="D55" s="23"/>
      <c r="E55" s="24" t="s">
        <v>282</v>
      </c>
      <c r="F55" s="416" t="s">
        <v>859</v>
      </c>
      <c r="G55" s="416"/>
      <c r="H55" s="416"/>
      <c r="I55" s="416"/>
      <c r="J55" s="416"/>
      <c r="K55" s="416"/>
      <c r="L55" s="416"/>
      <c r="M55" s="417"/>
    </row>
    <row r="56" spans="1:13" s="45" customFormat="1" ht="30" customHeight="1" x14ac:dyDescent="0.15">
      <c r="A56" s="40"/>
      <c r="B56" s="60" t="s">
        <v>295</v>
      </c>
      <c r="C56" s="448" t="s">
        <v>322</v>
      </c>
      <c r="D56" s="484"/>
      <c r="E56" s="42" t="s">
        <v>292</v>
      </c>
      <c r="F56" s="444" t="s">
        <v>860</v>
      </c>
      <c r="G56" s="453"/>
      <c r="H56" s="453"/>
      <c r="I56" s="453"/>
      <c r="J56" s="453"/>
      <c r="K56" s="453"/>
      <c r="L56" s="453"/>
      <c r="M56" s="454"/>
    </row>
    <row r="57" spans="1:13" s="45" customFormat="1" ht="28.5" customHeight="1" x14ac:dyDescent="0.15">
      <c r="A57" s="40"/>
      <c r="B57" s="61" t="s">
        <v>296</v>
      </c>
      <c r="C57" s="477" t="s">
        <v>323</v>
      </c>
      <c r="D57" s="478"/>
      <c r="E57" s="51" t="s">
        <v>282</v>
      </c>
      <c r="F57" s="49" t="s">
        <v>324</v>
      </c>
      <c r="G57" s="52"/>
      <c r="H57" s="52"/>
      <c r="I57" s="52"/>
      <c r="J57" s="52"/>
      <c r="K57" s="52"/>
      <c r="L57" s="52"/>
      <c r="M57" s="53"/>
    </row>
    <row r="58" spans="1:13" s="45" customFormat="1" ht="30" customHeight="1" x14ac:dyDescent="0.15">
      <c r="A58" s="40"/>
      <c r="B58" s="59" t="s">
        <v>749</v>
      </c>
      <c r="C58" s="29" t="s">
        <v>325</v>
      </c>
      <c r="D58" s="25"/>
      <c r="E58" s="30" t="s">
        <v>282</v>
      </c>
      <c r="F58" s="442" t="s">
        <v>326</v>
      </c>
      <c r="G58" s="442"/>
      <c r="H58" s="442"/>
      <c r="I58" s="442"/>
      <c r="J58" s="442"/>
      <c r="K58" s="442"/>
      <c r="L58" s="442"/>
      <c r="M58" s="443"/>
    </row>
    <row r="59" spans="1:13" s="45" customFormat="1" ht="30" customHeight="1" x14ac:dyDescent="0.15">
      <c r="A59" s="40"/>
      <c r="B59" s="59"/>
      <c r="C59" s="29"/>
      <c r="D59" s="25"/>
      <c r="E59" s="34" t="s">
        <v>282</v>
      </c>
      <c r="F59" s="391" t="s">
        <v>288</v>
      </c>
      <c r="G59" s="391"/>
      <c r="H59" s="391"/>
      <c r="I59" s="391"/>
      <c r="J59" s="391"/>
      <c r="K59" s="391"/>
      <c r="L59" s="391"/>
      <c r="M59" s="392"/>
    </row>
    <row r="60" spans="1:13" ht="30" customHeight="1" x14ac:dyDescent="0.15">
      <c r="B60" s="57" t="s">
        <v>750</v>
      </c>
      <c r="C60" s="19" t="s">
        <v>327</v>
      </c>
      <c r="D60" s="20"/>
      <c r="E60" s="21" t="s">
        <v>282</v>
      </c>
      <c r="F60" s="393" t="s">
        <v>289</v>
      </c>
      <c r="G60" s="393"/>
      <c r="H60" s="393"/>
      <c r="I60" s="393"/>
      <c r="J60" s="393"/>
      <c r="K60" s="393"/>
      <c r="L60" s="393"/>
      <c r="M60" s="394"/>
    </row>
    <row r="61" spans="1:13" ht="39" customHeight="1" x14ac:dyDescent="0.15">
      <c r="B61" s="58"/>
      <c r="C61" s="32"/>
      <c r="D61" s="26"/>
      <c r="E61" s="33"/>
      <c r="F61" s="481" t="s">
        <v>328</v>
      </c>
      <c r="G61" s="481"/>
      <c r="H61" s="481"/>
      <c r="I61" s="481"/>
      <c r="J61" s="481"/>
      <c r="K61" s="481"/>
      <c r="L61" s="481"/>
      <c r="M61" s="482"/>
    </row>
    <row r="62" spans="1:13" ht="27" customHeight="1" x14ac:dyDescent="0.15">
      <c r="B62" s="58" t="s">
        <v>751</v>
      </c>
      <c r="C62" s="44" t="s">
        <v>861</v>
      </c>
      <c r="D62" s="26"/>
      <c r="E62" s="33" t="s">
        <v>282</v>
      </c>
      <c r="F62" s="384" t="s">
        <v>862</v>
      </c>
      <c r="G62" s="384"/>
      <c r="H62" s="384"/>
      <c r="I62" s="384"/>
      <c r="J62" s="384"/>
      <c r="K62" s="384"/>
      <c r="L62" s="384"/>
      <c r="M62" s="385"/>
    </row>
    <row r="63" spans="1:13" ht="28.35" customHeight="1" x14ac:dyDescent="0.15">
      <c r="B63" s="62" t="s">
        <v>741</v>
      </c>
      <c r="C63" s="44" t="s">
        <v>305</v>
      </c>
      <c r="D63" s="26"/>
      <c r="E63" s="33" t="s">
        <v>282</v>
      </c>
      <c r="F63" s="391" t="s">
        <v>306</v>
      </c>
      <c r="G63" s="457"/>
      <c r="H63" s="457"/>
      <c r="I63" s="457"/>
      <c r="J63" s="457"/>
      <c r="K63" s="457"/>
      <c r="L63" s="457"/>
      <c r="M63" s="458"/>
    </row>
    <row r="64" spans="1:13" ht="28.35" customHeight="1" x14ac:dyDescent="0.15">
      <c r="B64" s="58" t="s">
        <v>752</v>
      </c>
      <c r="C64" s="44" t="s">
        <v>307</v>
      </c>
      <c r="D64" s="26"/>
      <c r="E64" s="33" t="s">
        <v>282</v>
      </c>
      <c r="F64" s="391" t="s">
        <v>308</v>
      </c>
      <c r="G64" s="457"/>
      <c r="H64" s="457"/>
      <c r="I64" s="457"/>
      <c r="J64" s="457"/>
      <c r="K64" s="457"/>
      <c r="L64" s="457"/>
      <c r="M64" s="458"/>
    </row>
    <row r="65" spans="2:13" ht="13.5" customHeight="1" x14ac:dyDescent="0.15">
      <c r="B65" s="190" t="s">
        <v>309</v>
      </c>
      <c r="D65" s="9"/>
      <c r="E65" s="18"/>
      <c r="F65" s="10"/>
      <c r="G65" s="11"/>
      <c r="H65" s="11"/>
      <c r="I65" s="11"/>
      <c r="J65" s="11"/>
      <c r="K65" s="11"/>
      <c r="L65" s="11"/>
    </row>
    <row r="66" spans="2:13" ht="13.5" customHeight="1" x14ac:dyDescent="0.15">
      <c r="B66" s="190"/>
      <c r="D66" s="9"/>
      <c r="E66" s="18"/>
      <c r="F66" s="10"/>
      <c r="G66" s="11"/>
      <c r="H66" s="11"/>
      <c r="I66" s="11"/>
      <c r="J66" s="11"/>
      <c r="K66" s="11"/>
      <c r="L66" s="11"/>
    </row>
    <row r="67" spans="2:13" ht="13.5" customHeight="1" x14ac:dyDescent="0.15">
      <c r="B67" s="352"/>
      <c r="C67" s="353"/>
      <c r="D67" s="353"/>
      <c r="E67" s="353"/>
      <c r="F67" s="353"/>
      <c r="G67" s="353" t="s">
        <v>329</v>
      </c>
      <c r="H67" s="483" t="s">
        <v>924</v>
      </c>
      <c r="I67" s="483"/>
      <c r="J67" s="483"/>
      <c r="K67" s="483"/>
      <c r="L67" s="483"/>
      <c r="M67" s="483"/>
    </row>
    <row r="68" spans="2:13" ht="13.5" customHeight="1" x14ac:dyDescent="0.15">
      <c r="B68" s="46"/>
      <c r="E68" s="354"/>
      <c r="J68" s="54" t="s">
        <v>330</v>
      </c>
      <c r="K68" s="376" t="s">
        <v>923</v>
      </c>
      <c r="L68" s="56"/>
    </row>
    <row r="69" spans="2:13" ht="13.5" customHeight="1" x14ac:dyDescent="0.15">
      <c r="B69" s="46"/>
      <c r="H69" s="55" t="s">
        <v>331</v>
      </c>
      <c r="I69" s="472" t="s">
        <v>925</v>
      </c>
      <c r="J69" s="472"/>
    </row>
    <row r="70" spans="2:13" ht="8.25" customHeight="1" x14ac:dyDescent="0.15">
      <c r="B70" s="46"/>
    </row>
    <row r="71" spans="2:13" ht="13.5" customHeight="1" x14ac:dyDescent="0.15">
      <c r="B71" s="46"/>
    </row>
    <row r="72" spans="2:13" ht="13.5" customHeight="1" x14ac:dyDescent="0.15">
      <c r="B72" s="46"/>
    </row>
    <row r="73" spans="2:13" ht="13.5" customHeight="1" x14ac:dyDescent="0.15"/>
    <row r="74" spans="2:13" ht="13.5" customHeight="1" x14ac:dyDescent="0.15"/>
    <row r="77" spans="2:13" ht="13.5" customHeight="1" x14ac:dyDescent="0.15"/>
    <row r="78" spans="2:13" ht="13.5" customHeight="1" x14ac:dyDescent="0.15"/>
  </sheetData>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zoomScaleNormal="100" zoomScaleSheetLayoutView="100" workbookViewId="0">
      <selection activeCell="AU5" sqref="AU5"/>
    </sheetView>
  </sheetViews>
  <sheetFormatPr defaultRowHeight="16.5" customHeight="1" x14ac:dyDescent="0.15"/>
  <cols>
    <col min="1" max="6" width="2.5703125" customWidth="1"/>
    <col min="7" max="7" width="3.140625" customWidth="1"/>
    <col min="8" max="42" width="2.5703125" customWidth="1"/>
    <col min="43" max="43" width="2.5703125" style="98" customWidth="1"/>
    <col min="44" max="51" width="2.5703125" customWidth="1"/>
    <col min="52" max="52" width="2.5703125" style="98" customWidth="1"/>
    <col min="53" max="74" width="2.5703125" customWidth="1"/>
    <col min="75" max="78" width="9.140625" customWidth="1"/>
    <col min="79" max="86" width="9.7109375" customWidth="1"/>
  </cols>
  <sheetData>
    <row r="1" spans="1:88" ht="16.5" customHeight="1" x14ac:dyDescent="0.15">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15">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15">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25" t="s">
        <v>169</v>
      </c>
      <c r="CC3" s="726"/>
      <c r="CD3" s="4" t="s">
        <v>170</v>
      </c>
      <c r="CE3" s="4" t="s">
        <v>171</v>
      </c>
      <c r="CF3" s="4" t="s">
        <v>172</v>
      </c>
      <c r="CG3" s="4" t="s">
        <v>173</v>
      </c>
      <c r="CH3" s="8" t="s">
        <v>174</v>
      </c>
      <c r="CI3" s="88" t="s">
        <v>637</v>
      </c>
    </row>
    <row r="4" spans="1:88" ht="16.5" customHeight="1" x14ac:dyDescent="0.15">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06"/>
      <c r="AH4" s="706"/>
      <c r="AI4" s="248" t="s">
        <v>3</v>
      </c>
      <c r="AJ4" s="706"/>
      <c r="AK4" s="706"/>
      <c r="AL4" s="248" t="s">
        <v>4</v>
      </c>
      <c r="AM4" s="706"/>
      <c r="AN4" s="706"/>
      <c r="AO4" s="248" t="s">
        <v>5</v>
      </c>
      <c r="CA4" s="146" t="s">
        <v>209</v>
      </c>
      <c r="CB4" s="147" t="s">
        <v>210</v>
      </c>
      <c r="CC4" s="148"/>
      <c r="CD4" s="149" t="s">
        <v>212</v>
      </c>
      <c r="CE4" s="377" t="str">
        <f>IF(O17="","FALSE","TRUE")</f>
        <v>FALSE</v>
      </c>
      <c r="CF4" s="704"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15">
      <c r="A5" s="493" t="s">
        <v>7</v>
      </c>
      <c r="B5" s="493"/>
      <c r="C5" s="493"/>
      <c r="D5" s="735" t="s">
        <v>926</v>
      </c>
      <c r="E5" s="735"/>
      <c r="F5" s="735"/>
      <c r="G5" s="735"/>
      <c r="H5" s="493" t="s">
        <v>56</v>
      </c>
      <c r="I5" s="493"/>
      <c r="J5" s="493"/>
      <c r="K5" s="493"/>
      <c r="L5" s="493"/>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05"/>
      <c r="CG5" s="150">
        <f>IF(CE5="TRUE",1,0)</f>
        <v>0</v>
      </c>
      <c r="CH5" s="143"/>
      <c r="CI5" s="155"/>
      <c r="CJ5" s="98"/>
    </row>
    <row r="6" spans="1:88" ht="16.5" customHeight="1" x14ac:dyDescent="0.15">
      <c r="A6" s="493"/>
      <c r="B6" s="493"/>
      <c r="C6" s="493"/>
      <c r="D6" s="736"/>
      <c r="E6" s="736"/>
      <c r="F6" s="736"/>
      <c r="G6" s="736"/>
      <c r="H6" s="493"/>
      <c r="I6" s="493"/>
      <c r="J6" s="493"/>
      <c r="K6" s="493"/>
      <c r="L6" s="493"/>
      <c r="M6" s="248"/>
      <c r="N6" s="78"/>
      <c r="O6" s="741" t="s">
        <v>6</v>
      </c>
      <c r="P6" s="742"/>
      <c r="Q6" s="742"/>
      <c r="R6" s="742"/>
      <c r="S6" s="742"/>
      <c r="T6" s="742"/>
      <c r="U6" s="743"/>
      <c r="V6" s="708"/>
      <c r="W6" s="708"/>
      <c r="X6" s="708"/>
      <c r="Y6" s="708"/>
      <c r="Z6" s="708"/>
      <c r="AA6" s="708"/>
      <c r="AB6" s="708"/>
      <c r="AC6" s="708"/>
      <c r="AD6" s="708"/>
      <c r="AE6" s="708"/>
      <c r="AF6" s="708"/>
      <c r="AG6" s="708"/>
      <c r="AH6" s="708"/>
      <c r="AI6" s="708"/>
      <c r="AJ6" s="708"/>
      <c r="AK6" s="708"/>
      <c r="AL6" s="708"/>
      <c r="AM6" s="708"/>
      <c r="AN6" s="708"/>
      <c r="AO6" s="709"/>
      <c r="CA6" s="156" t="s">
        <v>175</v>
      </c>
      <c r="CB6" s="156" t="s">
        <v>181</v>
      </c>
      <c r="CC6" s="156" t="s">
        <v>180</v>
      </c>
      <c r="CD6" s="157" t="s">
        <v>176</v>
      </c>
      <c r="CE6" s="378" t="b">
        <v>0</v>
      </c>
      <c r="CF6" s="705"/>
      <c r="CG6" s="150">
        <f t="shared" ref="CG6:CG29" si="0">IF(CE6=TRUE,1,0)</f>
        <v>0</v>
      </c>
      <c r="CH6" s="124" t="str">
        <f>IF(L20="","No.2未入力",IF(AND(CG6=0,CG7=0),"No.2取得資格未入力",IF(AND(CG6=1,CG7=1),"No.2資格重複選択","")))</f>
        <v>No.2未入力</v>
      </c>
      <c r="CI6" s="158" t="s">
        <v>636</v>
      </c>
      <c r="CJ6" s="98"/>
    </row>
    <row r="7" spans="1:88" ht="16.5" customHeight="1" x14ac:dyDescent="0.15">
      <c r="A7" s="248"/>
      <c r="B7" s="248"/>
      <c r="C7" s="248"/>
      <c r="D7" s="248"/>
      <c r="E7" s="248"/>
      <c r="F7" s="248"/>
      <c r="G7" s="248"/>
      <c r="H7" s="248"/>
      <c r="I7" s="248"/>
      <c r="J7" s="248"/>
      <c r="K7" s="248"/>
      <c r="L7" s="248"/>
      <c r="M7" s="248"/>
      <c r="N7" s="78"/>
      <c r="O7" s="746" t="s">
        <v>813</v>
      </c>
      <c r="P7" s="747"/>
      <c r="Q7" s="747"/>
      <c r="R7" s="747"/>
      <c r="S7" s="747"/>
      <c r="T7" s="747"/>
      <c r="U7" s="748"/>
      <c r="V7" s="723" t="s">
        <v>922</v>
      </c>
      <c r="W7" s="724"/>
      <c r="X7" s="724"/>
      <c r="Y7" s="724"/>
      <c r="Z7" s="724"/>
      <c r="AA7" s="724"/>
      <c r="AB7" s="724"/>
      <c r="AC7" s="594" t="s">
        <v>814</v>
      </c>
      <c r="AD7" s="595"/>
      <c r="AE7" s="595"/>
      <c r="AF7" s="595"/>
      <c r="AG7" s="595"/>
      <c r="AH7" s="595"/>
      <c r="AI7" s="596"/>
      <c r="AJ7" s="708"/>
      <c r="AK7" s="708"/>
      <c r="AL7" s="708"/>
      <c r="AM7" s="708"/>
      <c r="AN7" s="708"/>
      <c r="AO7" s="709"/>
      <c r="CA7" s="123"/>
      <c r="CB7" s="123"/>
      <c r="CC7" s="123"/>
      <c r="CD7" s="157" t="s">
        <v>177</v>
      </c>
      <c r="CE7" s="378" t="b">
        <v>0</v>
      </c>
      <c r="CF7" s="159"/>
      <c r="CG7" s="7">
        <f t="shared" si="0"/>
        <v>0</v>
      </c>
      <c r="CH7" s="124"/>
      <c r="CI7" s="155"/>
      <c r="CJ7" s="98"/>
    </row>
    <row r="8" spans="1:88" ht="16.5" customHeight="1" x14ac:dyDescent="0.15">
      <c r="A8" s="248"/>
      <c r="B8" s="248"/>
      <c r="C8" s="248"/>
      <c r="D8" s="248"/>
      <c r="E8" s="248"/>
      <c r="F8" s="248"/>
      <c r="G8" s="248"/>
      <c r="H8" s="248"/>
      <c r="I8" s="248"/>
      <c r="J8" s="248"/>
      <c r="K8" s="248"/>
      <c r="L8" s="248"/>
      <c r="M8" s="248"/>
      <c r="N8" s="78"/>
      <c r="O8" s="741" t="s">
        <v>52</v>
      </c>
      <c r="P8" s="742"/>
      <c r="Q8" s="742"/>
      <c r="R8" s="742"/>
      <c r="S8" s="742"/>
      <c r="T8" s="742"/>
      <c r="U8" s="743"/>
      <c r="V8" s="744"/>
      <c r="W8" s="744"/>
      <c r="X8" s="744"/>
      <c r="Y8" s="744"/>
      <c r="Z8" s="744"/>
      <c r="AA8" s="744"/>
      <c r="AB8" s="744"/>
      <c r="AC8" s="744"/>
      <c r="AD8" s="744"/>
      <c r="AE8" s="744"/>
      <c r="AF8" s="744"/>
      <c r="AG8" s="744"/>
      <c r="AH8" s="744"/>
      <c r="AI8" s="744"/>
      <c r="AJ8" s="744"/>
      <c r="AK8" s="744"/>
      <c r="AL8" s="744"/>
      <c r="AM8" s="744"/>
      <c r="AN8" s="744"/>
      <c r="AO8" s="745"/>
      <c r="CA8" s="123"/>
      <c r="CB8" s="123"/>
      <c r="CC8" s="123"/>
      <c r="CD8" s="157" t="s">
        <v>178</v>
      </c>
      <c r="CE8" s="378" t="b">
        <v>0</v>
      </c>
      <c r="CF8" s="705" t="s">
        <v>217</v>
      </c>
      <c r="CG8" s="7">
        <f t="shared" si="0"/>
        <v>0</v>
      </c>
      <c r="CH8" s="151" t="str">
        <f>IF(AND(COUNTA(L20)=1,CG8=0,CG9=0),"No.2勤務状況未入力",IF(AND(CG8=1,CG9=1),"No.2勤務重複選択",""))</f>
        <v/>
      </c>
      <c r="CI8" s="158" t="s">
        <v>636</v>
      </c>
      <c r="CJ8" s="98"/>
    </row>
    <row r="9" spans="1:88" ht="16.5" customHeight="1" x14ac:dyDescent="0.15">
      <c r="A9" s="248"/>
      <c r="B9" s="248"/>
      <c r="C9" s="248"/>
      <c r="D9" s="248"/>
      <c r="E9" s="248"/>
      <c r="F9" s="248"/>
      <c r="G9" s="248"/>
      <c r="H9" s="248"/>
      <c r="I9" s="248"/>
      <c r="J9" s="248"/>
      <c r="K9" s="248"/>
      <c r="L9" s="248"/>
      <c r="M9" s="248"/>
      <c r="N9" s="78"/>
      <c r="O9" s="741" t="s">
        <v>8</v>
      </c>
      <c r="P9" s="721"/>
      <c r="Q9" s="721"/>
      <c r="R9" s="721"/>
      <c r="S9" s="721"/>
      <c r="T9" s="721"/>
      <c r="U9" s="722"/>
      <c r="V9" s="744"/>
      <c r="W9" s="744"/>
      <c r="X9" s="744"/>
      <c r="Y9" s="744"/>
      <c r="Z9" s="744"/>
      <c r="AA9" s="744"/>
      <c r="AB9" s="744"/>
      <c r="AC9" s="744"/>
      <c r="AD9" s="744"/>
      <c r="AE9" s="744"/>
      <c r="AF9" s="744"/>
      <c r="AG9" s="744"/>
      <c r="AH9" s="744"/>
      <c r="AI9" s="744"/>
      <c r="AJ9" s="744"/>
      <c r="AK9" s="744"/>
      <c r="AL9" s="744"/>
      <c r="AM9" s="744"/>
      <c r="AN9" s="744"/>
      <c r="AO9" s="745"/>
      <c r="CA9" s="123"/>
      <c r="CB9" s="123"/>
      <c r="CC9" s="160"/>
      <c r="CD9" s="157" t="s">
        <v>179</v>
      </c>
      <c r="CE9" s="378" t="b">
        <v>0</v>
      </c>
      <c r="CF9" s="705"/>
      <c r="CG9" s="7">
        <f t="shared" si="0"/>
        <v>0</v>
      </c>
      <c r="CH9" s="143"/>
      <c r="CI9" s="155"/>
      <c r="CJ9" s="98"/>
    </row>
    <row r="10" spans="1:88" ht="16.5" customHeight="1" x14ac:dyDescent="0.15">
      <c r="A10" s="248"/>
      <c r="B10" s="248"/>
      <c r="C10" s="248"/>
      <c r="D10" s="248"/>
      <c r="E10" s="248"/>
      <c r="F10" s="248"/>
      <c r="G10" s="248"/>
      <c r="H10" s="248"/>
      <c r="I10" s="248"/>
      <c r="J10" s="248"/>
      <c r="K10" s="248"/>
      <c r="L10" s="248"/>
      <c r="M10" s="248"/>
      <c r="N10" s="78"/>
      <c r="O10" s="720" t="s">
        <v>10</v>
      </c>
      <c r="P10" s="721"/>
      <c r="Q10" s="721"/>
      <c r="R10" s="721"/>
      <c r="S10" s="721"/>
      <c r="T10" s="721"/>
      <c r="U10" s="722"/>
      <c r="V10" s="710"/>
      <c r="W10" s="711"/>
      <c r="X10" s="711"/>
      <c r="Y10" s="711"/>
      <c r="Z10" s="711"/>
      <c r="AA10" s="711"/>
      <c r="AB10" s="711"/>
      <c r="AC10" s="711"/>
      <c r="AD10" s="712"/>
      <c r="AE10" s="737" t="s">
        <v>53</v>
      </c>
      <c r="AF10" s="738"/>
      <c r="AG10" s="739"/>
      <c r="AH10" s="710"/>
      <c r="AI10" s="711"/>
      <c r="AJ10" s="711"/>
      <c r="AK10" s="711"/>
      <c r="AL10" s="711"/>
      <c r="AM10" s="711"/>
      <c r="AN10" s="711"/>
      <c r="AO10" s="712"/>
      <c r="CA10" s="123"/>
      <c r="CB10" s="123"/>
      <c r="CC10" s="156" t="s">
        <v>182</v>
      </c>
      <c r="CD10" s="157" t="s">
        <v>176</v>
      </c>
      <c r="CE10" s="378" t="b">
        <v>0</v>
      </c>
      <c r="CF10" s="705"/>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15">
      <c r="A11" s="248"/>
      <c r="B11" s="248"/>
      <c r="C11" s="248"/>
      <c r="D11" s="248"/>
      <c r="E11" s="248"/>
      <c r="F11" s="248"/>
      <c r="G11" s="248"/>
      <c r="H11" s="248"/>
      <c r="I11" s="248"/>
      <c r="J11" s="248"/>
      <c r="K11" s="248"/>
      <c r="L11" s="248"/>
      <c r="M11" s="248"/>
      <c r="N11" s="78"/>
      <c r="O11" s="741" t="s">
        <v>51</v>
      </c>
      <c r="P11" s="742"/>
      <c r="Q11" s="742"/>
      <c r="R11" s="742"/>
      <c r="S11" s="742"/>
      <c r="T11" s="742"/>
      <c r="U11" s="743"/>
      <c r="V11" s="740"/>
      <c r="W11" s="711"/>
      <c r="X11" s="711"/>
      <c r="Y11" s="711"/>
      <c r="Z11" s="711"/>
      <c r="AA11" s="711"/>
      <c r="AB11" s="711"/>
      <c r="AC11" s="711"/>
      <c r="AD11" s="711"/>
      <c r="AE11" s="711"/>
      <c r="AF11" s="711"/>
      <c r="AG11" s="711"/>
      <c r="AH11" s="711"/>
      <c r="AI11" s="711"/>
      <c r="AJ11" s="711"/>
      <c r="AK11" s="711"/>
      <c r="AL11" s="711"/>
      <c r="AM11" s="711"/>
      <c r="AN11" s="711"/>
      <c r="AO11" s="712"/>
      <c r="CA11" s="123"/>
      <c r="CB11" s="123"/>
      <c r="CC11" s="123"/>
      <c r="CD11" s="157" t="s">
        <v>177</v>
      </c>
      <c r="CE11" s="378" t="b">
        <v>0</v>
      </c>
      <c r="CF11" s="123"/>
      <c r="CG11" s="7">
        <f t="shared" si="0"/>
        <v>0</v>
      </c>
      <c r="CH11" s="124"/>
      <c r="CI11" s="155"/>
      <c r="CJ11" s="98"/>
    </row>
    <row r="12" spans="1:88" ht="16.5" customHeight="1" x14ac:dyDescent="0.15">
      <c r="A12" s="248"/>
      <c r="B12" s="248"/>
      <c r="C12" s="248"/>
      <c r="D12" s="248"/>
      <c r="E12" s="248"/>
      <c r="F12" s="248"/>
      <c r="G12" s="248"/>
      <c r="H12" s="248"/>
      <c r="I12" s="248"/>
      <c r="J12" s="248"/>
      <c r="K12" s="248"/>
      <c r="L12" s="248"/>
      <c r="M12" s="248"/>
      <c r="N12" s="78"/>
      <c r="O12" s="741" t="s">
        <v>11</v>
      </c>
      <c r="P12" s="742"/>
      <c r="Q12" s="742"/>
      <c r="R12" s="742"/>
      <c r="S12" s="742"/>
      <c r="T12" s="742"/>
      <c r="U12" s="743"/>
      <c r="V12" s="737" t="s">
        <v>55</v>
      </c>
      <c r="W12" s="738"/>
      <c r="X12" s="739"/>
      <c r="Y12" s="708"/>
      <c r="Z12" s="708"/>
      <c r="AA12" s="708"/>
      <c r="AB12" s="708"/>
      <c r="AC12" s="708"/>
      <c r="AD12" s="709"/>
      <c r="AE12" s="737" t="s">
        <v>54</v>
      </c>
      <c r="AF12" s="738"/>
      <c r="AG12" s="739"/>
      <c r="AH12" s="711"/>
      <c r="AI12" s="711"/>
      <c r="AJ12" s="711"/>
      <c r="AK12" s="711"/>
      <c r="AL12" s="711"/>
      <c r="AM12" s="711"/>
      <c r="AN12" s="711"/>
      <c r="AO12" s="712"/>
      <c r="AQ12" s="718" t="s">
        <v>335</v>
      </c>
      <c r="AR12" s="718"/>
      <c r="AS12" s="718"/>
      <c r="AT12" s="718"/>
      <c r="AU12" s="718"/>
      <c r="AV12" s="718"/>
      <c r="AW12" s="718"/>
      <c r="AX12" s="718"/>
      <c r="AY12" s="718"/>
      <c r="AZ12" s="718"/>
      <c r="BA12" s="718"/>
      <c r="BB12" s="718"/>
      <c r="BC12" s="718"/>
      <c r="BD12" s="718"/>
      <c r="BE12" s="718"/>
      <c r="BF12" s="718"/>
      <c r="BG12" s="718"/>
      <c r="BH12" s="718"/>
      <c r="BI12" s="718"/>
      <c r="BJ12" s="718"/>
      <c r="CA12" s="123"/>
      <c r="CB12" s="123"/>
      <c r="CC12" s="123"/>
      <c r="CD12" s="157" t="s">
        <v>178</v>
      </c>
      <c r="CE12" s="378" t="b">
        <v>0</v>
      </c>
      <c r="CF12" s="713" t="s">
        <v>641</v>
      </c>
      <c r="CG12" s="7">
        <f t="shared" si="0"/>
        <v>0</v>
      </c>
      <c r="CH12" s="151" t="str">
        <f>IF(AND(COUNTA(L21)=1,CG12=0,CG13=0),"No.2勤務状況未入力",IF(AND(CG12=1,CG13=1),"No.2勤務重複選択",""))</f>
        <v/>
      </c>
      <c r="CI12" s="158" t="s">
        <v>636</v>
      </c>
      <c r="CJ12" s="98"/>
    </row>
    <row r="13" spans="1:88" ht="16.5" customHeight="1" x14ac:dyDescent="0.15">
      <c r="A13" s="248"/>
      <c r="B13" s="248"/>
      <c r="C13" s="248"/>
      <c r="D13" s="248"/>
      <c r="E13" s="248"/>
      <c r="F13" s="248"/>
      <c r="G13" s="248"/>
      <c r="H13" s="248"/>
      <c r="I13" s="248"/>
      <c r="J13" s="248"/>
      <c r="K13" s="248"/>
      <c r="L13" s="248"/>
      <c r="M13" s="248"/>
      <c r="N13" s="78"/>
      <c r="O13" s="727" t="s">
        <v>12</v>
      </c>
      <c r="P13" s="728"/>
      <c r="Q13" s="728"/>
      <c r="R13" s="728"/>
      <c r="S13" s="728"/>
      <c r="T13" s="728"/>
      <c r="U13" s="729"/>
      <c r="V13" s="707"/>
      <c r="W13" s="708"/>
      <c r="X13" s="708"/>
      <c r="Y13" s="708"/>
      <c r="Z13" s="708"/>
      <c r="AA13" s="708"/>
      <c r="AB13" s="708"/>
      <c r="AC13" s="708"/>
      <c r="AD13" s="708"/>
      <c r="AE13" s="708"/>
      <c r="AF13" s="708"/>
      <c r="AG13" s="708"/>
      <c r="AH13" s="708"/>
      <c r="AI13" s="708"/>
      <c r="AJ13" s="708"/>
      <c r="AK13" s="708"/>
      <c r="AL13" s="708"/>
      <c r="AM13" s="708"/>
      <c r="AN13" s="708"/>
      <c r="AO13" s="709"/>
      <c r="AQ13" s="719" t="s">
        <v>679</v>
      </c>
      <c r="AR13" s="719"/>
      <c r="AS13" s="719"/>
      <c r="AT13" s="719"/>
      <c r="AU13" s="719"/>
      <c r="AV13" s="719"/>
      <c r="AW13" s="719"/>
      <c r="AX13" s="719"/>
      <c r="AY13" s="719"/>
      <c r="AZ13" s="719"/>
      <c r="BA13" s="719"/>
      <c r="BB13" s="719"/>
      <c r="BC13" s="719"/>
      <c r="BD13" s="719"/>
      <c r="BE13" s="719"/>
      <c r="BF13" s="719"/>
      <c r="BG13" s="719"/>
      <c r="BH13" s="719"/>
      <c r="BI13" s="719"/>
      <c r="BJ13" s="719"/>
      <c r="BK13" s="89"/>
      <c r="BL13" s="89"/>
      <c r="BM13" s="89"/>
      <c r="BN13" s="89"/>
      <c r="BO13" s="89"/>
      <c r="BP13" s="89"/>
      <c r="BQ13" s="89"/>
      <c r="BR13" s="89"/>
      <c r="BS13" s="89"/>
      <c r="BT13" s="1"/>
      <c r="CA13" s="123"/>
      <c r="CB13" s="123"/>
      <c r="CC13" s="160"/>
      <c r="CD13" s="157" t="s">
        <v>179</v>
      </c>
      <c r="CE13" s="378" t="b">
        <v>0</v>
      </c>
      <c r="CF13" s="713"/>
      <c r="CG13" s="7">
        <f t="shared" si="0"/>
        <v>0</v>
      </c>
      <c r="CH13" s="143"/>
      <c r="CI13" s="155"/>
      <c r="CJ13" s="98"/>
    </row>
    <row r="14" spans="1:88" ht="16.5" customHeight="1" x14ac:dyDescent="0.15">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719"/>
      <c r="AR14" s="719"/>
      <c r="AS14" s="719"/>
      <c r="AT14" s="719"/>
      <c r="AU14" s="719"/>
      <c r="AV14" s="719"/>
      <c r="AW14" s="719"/>
      <c r="AX14" s="719"/>
      <c r="AY14" s="719"/>
      <c r="AZ14" s="719"/>
      <c r="BA14" s="719"/>
      <c r="BB14" s="719"/>
      <c r="BC14" s="719"/>
      <c r="BD14" s="719"/>
      <c r="BE14" s="719"/>
      <c r="BF14" s="719"/>
      <c r="BG14" s="719"/>
      <c r="BH14" s="719"/>
      <c r="BI14" s="719"/>
      <c r="BJ14" s="719"/>
      <c r="BK14" s="67"/>
      <c r="BL14" s="67"/>
      <c r="BM14" s="67"/>
      <c r="BN14" s="67"/>
      <c r="BO14" s="67"/>
      <c r="BP14" s="67"/>
      <c r="BQ14" s="67"/>
      <c r="BR14" s="67"/>
      <c r="BS14" s="67"/>
      <c r="BT14" s="1"/>
      <c r="CA14" s="123"/>
      <c r="CB14" s="123"/>
      <c r="CC14" s="156" t="s">
        <v>183</v>
      </c>
      <c r="CD14" s="157" t="s">
        <v>176</v>
      </c>
      <c r="CE14" s="378" t="b">
        <v>0</v>
      </c>
      <c r="CF14" s="713"/>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15">
      <c r="A15" s="248"/>
      <c r="B15" s="248" t="s">
        <v>2</v>
      </c>
      <c r="C15" s="248"/>
      <c r="D15" s="736"/>
      <c r="E15" s="736"/>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719"/>
      <c r="AR15" s="719"/>
      <c r="AS15" s="719"/>
      <c r="AT15" s="719"/>
      <c r="AU15" s="719"/>
      <c r="AV15" s="719"/>
      <c r="AW15" s="719"/>
      <c r="AX15" s="719"/>
      <c r="AY15" s="719"/>
      <c r="AZ15" s="719"/>
      <c r="BA15" s="719"/>
      <c r="BB15" s="719"/>
      <c r="BC15" s="719"/>
      <c r="BD15" s="719"/>
      <c r="BE15" s="719"/>
      <c r="BF15" s="719"/>
      <c r="BG15" s="719"/>
      <c r="BH15" s="719"/>
      <c r="BI15" s="719"/>
      <c r="BJ15" s="719"/>
      <c r="BK15" s="67"/>
      <c r="BL15" s="67"/>
      <c r="BM15" s="67"/>
      <c r="BN15" s="67"/>
      <c r="BO15" s="67"/>
      <c r="BP15" s="67"/>
      <c r="BQ15" s="67"/>
      <c r="BR15" s="67"/>
      <c r="BS15" s="67"/>
      <c r="BT15" s="1"/>
      <c r="CA15" s="123"/>
      <c r="CB15" s="123"/>
      <c r="CC15" s="123"/>
      <c r="CD15" s="157" t="s">
        <v>177</v>
      </c>
      <c r="CE15" s="378" t="b">
        <v>0</v>
      </c>
      <c r="CF15" s="713"/>
      <c r="CG15" s="7">
        <f t="shared" si="0"/>
        <v>0</v>
      </c>
      <c r="CH15" s="124"/>
      <c r="CI15" s="155"/>
      <c r="CJ15" s="98"/>
    </row>
    <row r="16" spans="1:88" ht="16.5" customHeight="1" thickBot="1" x14ac:dyDescent="0.2">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13"/>
      <c r="CG16" s="7">
        <f t="shared" si="0"/>
        <v>0</v>
      </c>
      <c r="CH16" s="151" t="str">
        <f>IF(AND(COUNTA(L22)=1,CG16=0,CG17=0),"No.2勤務状況未入力",IF(AND(CG16=1,CG17=1),"No.2勤務重複選択",""))</f>
        <v/>
      </c>
      <c r="CI16" s="158" t="s">
        <v>636</v>
      </c>
      <c r="CJ16" s="98"/>
    </row>
    <row r="17" spans="1:88" ht="16.5" customHeight="1" thickBot="1" x14ac:dyDescent="0.2">
      <c r="A17" s="762" t="s">
        <v>166</v>
      </c>
      <c r="B17" s="763"/>
      <c r="C17" s="763"/>
      <c r="D17" s="763"/>
      <c r="E17" s="763"/>
      <c r="F17" s="763"/>
      <c r="G17" s="763"/>
      <c r="H17" s="763"/>
      <c r="I17" s="763"/>
      <c r="J17" s="763"/>
      <c r="K17" s="763"/>
      <c r="L17" s="763"/>
      <c r="M17" s="714" t="s">
        <v>14</v>
      </c>
      <c r="N17" s="715"/>
      <c r="O17" s="716"/>
      <c r="P17" s="716"/>
      <c r="Q17" s="716"/>
      <c r="R17" s="716"/>
      <c r="S17" s="716"/>
      <c r="T17" s="716"/>
      <c r="U17" s="716"/>
      <c r="V17" s="716"/>
      <c r="W17" s="716"/>
      <c r="X17" s="716"/>
      <c r="Y17" s="716"/>
      <c r="Z17" s="714" t="s">
        <v>15</v>
      </c>
      <c r="AA17" s="715"/>
      <c r="AB17" s="716"/>
      <c r="AC17" s="716"/>
      <c r="AD17" s="716"/>
      <c r="AE17" s="716"/>
      <c r="AF17" s="716"/>
      <c r="AG17" s="716"/>
      <c r="AH17" s="716"/>
      <c r="AI17" s="716"/>
      <c r="AJ17" s="716"/>
      <c r="AK17" s="716"/>
      <c r="AL17" s="716"/>
      <c r="AM17" s="716"/>
      <c r="AN17" s="716"/>
      <c r="AO17" s="717"/>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15">
      <c r="A18" s="533" t="s">
        <v>143</v>
      </c>
      <c r="B18" s="563"/>
      <c r="C18" s="755" t="s">
        <v>148</v>
      </c>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7"/>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15">
      <c r="A19" s="575"/>
      <c r="B19" s="576"/>
      <c r="C19" s="251"/>
      <c r="D19" s="733" t="s">
        <v>59</v>
      </c>
      <c r="E19" s="734"/>
      <c r="F19" s="734"/>
      <c r="G19" s="734"/>
      <c r="H19" s="734"/>
      <c r="I19" s="734"/>
      <c r="J19" s="734"/>
      <c r="K19" s="750"/>
      <c r="L19" s="749" t="s">
        <v>16</v>
      </c>
      <c r="M19" s="749"/>
      <c r="N19" s="749"/>
      <c r="O19" s="749"/>
      <c r="P19" s="749"/>
      <c r="Q19" s="749"/>
      <c r="R19" s="749"/>
      <c r="S19" s="749"/>
      <c r="T19" s="749"/>
      <c r="U19" s="749" t="s">
        <v>17</v>
      </c>
      <c r="V19" s="749"/>
      <c r="W19" s="749"/>
      <c r="X19" s="749"/>
      <c r="Y19" s="749"/>
      <c r="Z19" s="749"/>
      <c r="AA19" s="749"/>
      <c r="AB19" s="749"/>
      <c r="AC19" s="749"/>
      <c r="AD19" s="749"/>
      <c r="AE19" s="749"/>
      <c r="AF19" s="749"/>
      <c r="AG19" s="750" t="s">
        <v>18</v>
      </c>
      <c r="AH19" s="749"/>
      <c r="AI19" s="749"/>
      <c r="AJ19" s="749"/>
      <c r="AK19" s="749"/>
      <c r="AL19" s="749"/>
      <c r="AM19" s="749"/>
      <c r="AN19" s="749"/>
      <c r="AO19" s="751"/>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15">
      <c r="A20" s="575"/>
      <c r="B20" s="576"/>
      <c r="C20" s="251"/>
      <c r="D20" s="601" t="s">
        <v>19</v>
      </c>
      <c r="E20" s="515"/>
      <c r="F20" s="515"/>
      <c r="G20" s="515"/>
      <c r="H20" s="515"/>
      <c r="I20" s="515"/>
      <c r="J20" s="515"/>
      <c r="K20" s="516"/>
      <c r="L20" s="752"/>
      <c r="M20" s="689"/>
      <c r="N20" s="689"/>
      <c r="O20" s="689"/>
      <c r="P20" s="689"/>
      <c r="Q20" s="689"/>
      <c r="R20" s="689"/>
      <c r="S20" s="689"/>
      <c r="T20" s="753"/>
      <c r="U20" s="252"/>
      <c r="V20" s="670" t="s">
        <v>20</v>
      </c>
      <c r="W20" s="670"/>
      <c r="X20" s="670"/>
      <c r="Y20" s="670"/>
      <c r="Z20" s="670"/>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15">
      <c r="A21" s="575"/>
      <c r="B21" s="576"/>
      <c r="C21" s="251"/>
      <c r="D21" s="503" t="s">
        <v>24</v>
      </c>
      <c r="E21" s="501"/>
      <c r="F21" s="501"/>
      <c r="G21" s="501"/>
      <c r="H21" s="501"/>
      <c r="I21" s="501"/>
      <c r="J21" s="501"/>
      <c r="K21" s="502"/>
      <c r="L21" s="759"/>
      <c r="M21" s="760"/>
      <c r="N21" s="760"/>
      <c r="O21" s="760"/>
      <c r="P21" s="760"/>
      <c r="Q21" s="760"/>
      <c r="R21" s="760"/>
      <c r="S21" s="760"/>
      <c r="T21" s="761"/>
      <c r="U21" s="257"/>
      <c r="V21" s="758" t="s">
        <v>20</v>
      </c>
      <c r="W21" s="758"/>
      <c r="X21" s="758"/>
      <c r="Y21" s="758"/>
      <c r="Z21" s="758"/>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15">
      <c r="A22" s="575"/>
      <c r="B22" s="576"/>
      <c r="C22" s="251"/>
      <c r="D22" s="503" t="s">
        <v>25</v>
      </c>
      <c r="E22" s="501"/>
      <c r="F22" s="501"/>
      <c r="G22" s="501"/>
      <c r="H22" s="501"/>
      <c r="I22" s="501"/>
      <c r="J22" s="501"/>
      <c r="K22" s="502"/>
      <c r="L22" s="759"/>
      <c r="M22" s="760"/>
      <c r="N22" s="760"/>
      <c r="O22" s="760"/>
      <c r="P22" s="760"/>
      <c r="Q22" s="760"/>
      <c r="R22" s="760"/>
      <c r="S22" s="760"/>
      <c r="T22" s="761"/>
      <c r="U22" s="257"/>
      <c r="V22" s="758" t="s">
        <v>20</v>
      </c>
      <c r="W22" s="758"/>
      <c r="X22" s="758"/>
      <c r="Y22" s="758"/>
      <c r="Z22" s="758"/>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15">
      <c r="A23" s="575"/>
      <c r="B23" s="576"/>
      <c r="C23" s="251"/>
      <c r="D23" s="683" t="s">
        <v>26</v>
      </c>
      <c r="E23" s="512"/>
      <c r="F23" s="512"/>
      <c r="G23" s="512"/>
      <c r="H23" s="512"/>
      <c r="I23" s="512"/>
      <c r="J23" s="512"/>
      <c r="K23" s="513"/>
      <c r="L23" s="681"/>
      <c r="M23" s="658"/>
      <c r="N23" s="658"/>
      <c r="O23" s="658"/>
      <c r="P23" s="658"/>
      <c r="Q23" s="658"/>
      <c r="R23" s="658"/>
      <c r="S23" s="658"/>
      <c r="T23" s="682"/>
      <c r="U23" s="262"/>
      <c r="V23" s="685" t="s">
        <v>20</v>
      </c>
      <c r="W23" s="685"/>
      <c r="X23" s="685"/>
      <c r="Y23" s="685"/>
      <c r="Z23" s="685"/>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15">
      <c r="A24" s="575"/>
      <c r="B24" s="576"/>
      <c r="C24" s="251"/>
      <c r="D24" s="686" t="s">
        <v>27</v>
      </c>
      <c r="E24" s="687"/>
      <c r="F24" s="687"/>
      <c r="G24" s="687"/>
      <c r="H24" s="687"/>
      <c r="I24" s="687"/>
      <c r="J24" s="687"/>
      <c r="K24" s="688"/>
      <c r="L24" s="676"/>
      <c r="M24" s="518"/>
      <c r="N24" s="518"/>
      <c r="O24" s="518"/>
      <c r="P24" s="518"/>
      <c r="Q24" s="518"/>
      <c r="R24" s="518"/>
      <c r="S24" s="518"/>
      <c r="T24" s="677"/>
      <c r="U24" s="267"/>
      <c r="V24" s="684" t="s">
        <v>20</v>
      </c>
      <c r="W24" s="684"/>
      <c r="X24" s="684"/>
      <c r="Y24" s="684"/>
      <c r="Z24" s="68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15">
      <c r="A25" s="575"/>
      <c r="B25" s="576"/>
      <c r="C25" s="251"/>
      <c r="D25" s="683" t="s">
        <v>28</v>
      </c>
      <c r="E25" s="512"/>
      <c r="F25" s="512"/>
      <c r="G25" s="512"/>
      <c r="H25" s="512"/>
      <c r="I25" s="512"/>
      <c r="J25" s="512"/>
      <c r="K25" s="513"/>
      <c r="L25" s="681"/>
      <c r="M25" s="658"/>
      <c r="N25" s="658"/>
      <c r="O25" s="658"/>
      <c r="P25" s="658"/>
      <c r="Q25" s="658"/>
      <c r="R25" s="658"/>
      <c r="S25" s="658"/>
      <c r="T25" s="682"/>
      <c r="U25" s="262"/>
      <c r="V25" s="685" t="s">
        <v>20</v>
      </c>
      <c r="W25" s="685"/>
      <c r="X25" s="685"/>
      <c r="Y25" s="685"/>
      <c r="Z25" s="685"/>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15">
      <c r="A26" s="575"/>
      <c r="B26" s="576"/>
      <c r="C26" s="678" t="s">
        <v>149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80"/>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15">
      <c r="A27" s="575"/>
      <c r="B27" s="576"/>
      <c r="C27" s="248"/>
      <c r="D27" s="733" t="s">
        <v>61</v>
      </c>
      <c r="E27" s="734"/>
      <c r="F27" s="734"/>
      <c r="G27" s="734"/>
      <c r="H27" s="734"/>
      <c r="I27" s="734"/>
      <c r="J27" s="734"/>
      <c r="K27" s="734"/>
      <c r="L27" s="598" t="s">
        <v>29</v>
      </c>
      <c r="M27" s="598"/>
      <c r="N27" s="598"/>
      <c r="O27" s="598"/>
      <c r="P27" s="598"/>
      <c r="Q27" s="695"/>
      <c r="R27" s="599" t="s">
        <v>21</v>
      </c>
      <c r="S27" s="598"/>
      <c r="T27" s="598"/>
      <c r="U27" s="598"/>
      <c r="V27" s="598"/>
      <c r="W27" s="695"/>
      <c r="X27" s="596" t="s">
        <v>30</v>
      </c>
      <c r="Y27" s="598"/>
      <c r="Z27" s="598"/>
      <c r="AA27" s="598"/>
      <c r="AB27" s="598"/>
      <c r="AC27" s="594"/>
      <c r="AD27" s="599" t="s">
        <v>31</v>
      </c>
      <c r="AE27" s="598"/>
      <c r="AF27" s="598"/>
      <c r="AG27" s="598"/>
      <c r="AH27" s="598"/>
      <c r="AI27" s="695"/>
      <c r="AJ27" s="596" t="s">
        <v>32</v>
      </c>
      <c r="AK27" s="598"/>
      <c r="AL27" s="598"/>
      <c r="AM27" s="598"/>
      <c r="AN27" s="598"/>
      <c r="AO27" s="600"/>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15">
      <c r="A28" s="575"/>
      <c r="B28" s="576"/>
      <c r="C28" s="248"/>
      <c r="D28" s="696" t="s">
        <v>33</v>
      </c>
      <c r="E28" s="697"/>
      <c r="F28" s="697"/>
      <c r="G28" s="697"/>
      <c r="H28" s="606" t="s">
        <v>34</v>
      </c>
      <c r="I28" s="606"/>
      <c r="J28" s="606"/>
      <c r="K28" s="606"/>
      <c r="L28" s="252" t="s">
        <v>35</v>
      </c>
      <c r="M28" s="689"/>
      <c r="N28" s="689"/>
      <c r="O28" s="689"/>
      <c r="P28" s="253" t="s">
        <v>9</v>
      </c>
      <c r="Q28" s="272" t="s">
        <v>36</v>
      </c>
      <c r="R28" s="273" t="s">
        <v>35</v>
      </c>
      <c r="S28" s="689"/>
      <c r="T28" s="689"/>
      <c r="U28" s="689"/>
      <c r="V28" s="253" t="s">
        <v>9</v>
      </c>
      <c r="W28" s="272" t="s">
        <v>36</v>
      </c>
      <c r="X28" s="253" t="s">
        <v>35</v>
      </c>
      <c r="Y28" s="689"/>
      <c r="Z28" s="689"/>
      <c r="AA28" s="689"/>
      <c r="AB28" s="253" t="s">
        <v>9</v>
      </c>
      <c r="AC28" s="253" t="s">
        <v>36</v>
      </c>
      <c r="AD28" s="273" t="s">
        <v>35</v>
      </c>
      <c r="AE28" s="689"/>
      <c r="AF28" s="689"/>
      <c r="AG28" s="689"/>
      <c r="AH28" s="253" t="s">
        <v>9</v>
      </c>
      <c r="AI28" s="272" t="s">
        <v>36</v>
      </c>
      <c r="AJ28" s="253" t="s">
        <v>35</v>
      </c>
      <c r="AK28" s="689"/>
      <c r="AL28" s="689"/>
      <c r="AM28" s="689"/>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15">
      <c r="A29" s="575"/>
      <c r="B29" s="576"/>
      <c r="C29" s="248"/>
      <c r="D29" s="698"/>
      <c r="E29" s="699"/>
      <c r="F29" s="699"/>
      <c r="G29" s="699"/>
      <c r="H29" s="754" t="s">
        <v>23</v>
      </c>
      <c r="I29" s="754"/>
      <c r="J29" s="754"/>
      <c r="K29" s="754"/>
      <c r="L29" s="274" t="s">
        <v>35</v>
      </c>
      <c r="M29" s="658"/>
      <c r="N29" s="658"/>
      <c r="O29" s="658"/>
      <c r="P29" s="275" t="s">
        <v>9</v>
      </c>
      <c r="Q29" s="276" t="s">
        <v>36</v>
      </c>
      <c r="R29" s="277" t="s">
        <v>35</v>
      </c>
      <c r="S29" s="658"/>
      <c r="T29" s="658"/>
      <c r="U29" s="658"/>
      <c r="V29" s="275" t="s">
        <v>9</v>
      </c>
      <c r="W29" s="276" t="s">
        <v>36</v>
      </c>
      <c r="X29" s="275" t="s">
        <v>35</v>
      </c>
      <c r="Y29" s="658"/>
      <c r="Z29" s="658"/>
      <c r="AA29" s="658"/>
      <c r="AB29" s="275" t="s">
        <v>9</v>
      </c>
      <c r="AC29" s="275" t="s">
        <v>36</v>
      </c>
      <c r="AD29" s="277" t="s">
        <v>35</v>
      </c>
      <c r="AE29" s="658"/>
      <c r="AF29" s="658"/>
      <c r="AG29" s="658"/>
      <c r="AH29" s="275" t="s">
        <v>9</v>
      </c>
      <c r="AI29" s="276" t="s">
        <v>36</v>
      </c>
      <c r="AJ29" s="275" t="s">
        <v>35</v>
      </c>
      <c r="AK29" s="658"/>
      <c r="AL29" s="658"/>
      <c r="AM29" s="658"/>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15">
      <c r="A30" s="575"/>
      <c r="B30" s="576"/>
      <c r="C30" s="248"/>
      <c r="D30" s="700" t="s">
        <v>37</v>
      </c>
      <c r="E30" s="701"/>
      <c r="F30" s="701"/>
      <c r="G30" s="701"/>
      <c r="H30" s="606" t="s">
        <v>34</v>
      </c>
      <c r="I30" s="606"/>
      <c r="J30" s="606"/>
      <c r="K30" s="606"/>
      <c r="L30" s="252" t="s">
        <v>35</v>
      </c>
      <c r="M30" s="689"/>
      <c r="N30" s="689"/>
      <c r="O30" s="689"/>
      <c r="P30" s="253" t="s">
        <v>9</v>
      </c>
      <c r="Q30" s="272" t="s">
        <v>36</v>
      </c>
      <c r="R30" s="273" t="s">
        <v>35</v>
      </c>
      <c r="S30" s="689"/>
      <c r="T30" s="689"/>
      <c r="U30" s="689"/>
      <c r="V30" s="253" t="s">
        <v>9</v>
      </c>
      <c r="W30" s="272" t="s">
        <v>36</v>
      </c>
      <c r="X30" s="253" t="s">
        <v>35</v>
      </c>
      <c r="Y30" s="689"/>
      <c r="Z30" s="689"/>
      <c r="AA30" s="689"/>
      <c r="AB30" s="253" t="s">
        <v>9</v>
      </c>
      <c r="AC30" s="253" t="s">
        <v>36</v>
      </c>
      <c r="AD30" s="273" t="s">
        <v>35</v>
      </c>
      <c r="AE30" s="689"/>
      <c r="AF30" s="689"/>
      <c r="AG30" s="689"/>
      <c r="AH30" s="253" t="s">
        <v>9</v>
      </c>
      <c r="AI30" s="272" t="s">
        <v>36</v>
      </c>
      <c r="AJ30" s="253" t="s">
        <v>35</v>
      </c>
      <c r="AK30" s="689"/>
      <c r="AL30" s="689"/>
      <c r="AM30" s="689"/>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
      <c r="A31" s="577"/>
      <c r="B31" s="578"/>
      <c r="C31" s="248"/>
      <c r="D31" s="702"/>
      <c r="E31" s="703"/>
      <c r="F31" s="703"/>
      <c r="G31" s="703"/>
      <c r="H31" s="694" t="s">
        <v>23</v>
      </c>
      <c r="I31" s="694"/>
      <c r="J31" s="694"/>
      <c r="K31" s="694"/>
      <c r="L31" s="274" t="s">
        <v>35</v>
      </c>
      <c r="M31" s="658"/>
      <c r="N31" s="658"/>
      <c r="O31" s="658"/>
      <c r="P31" s="275" t="s">
        <v>9</v>
      </c>
      <c r="Q31" s="276" t="s">
        <v>36</v>
      </c>
      <c r="R31" s="277" t="s">
        <v>35</v>
      </c>
      <c r="S31" s="658"/>
      <c r="T31" s="658"/>
      <c r="U31" s="658"/>
      <c r="V31" s="275" t="s">
        <v>9</v>
      </c>
      <c r="W31" s="276" t="s">
        <v>36</v>
      </c>
      <c r="X31" s="275" t="s">
        <v>35</v>
      </c>
      <c r="Y31" s="658"/>
      <c r="Z31" s="658"/>
      <c r="AA31" s="658"/>
      <c r="AB31" s="275" t="s">
        <v>9</v>
      </c>
      <c r="AC31" s="275" t="s">
        <v>36</v>
      </c>
      <c r="AD31" s="277" t="s">
        <v>35</v>
      </c>
      <c r="AE31" s="658"/>
      <c r="AF31" s="658"/>
      <c r="AG31" s="658"/>
      <c r="AH31" s="279" t="s">
        <v>9</v>
      </c>
      <c r="AI31" s="276" t="s">
        <v>36</v>
      </c>
      <c r="AJ31" s="275" t="s">
        <v>35</v>
      </c>
      <c r="AK31" s="658"/>
      <c r="AL31" s="658"/>
      <c r="AM31" s="658"/>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15">
      <c r="A32" s="533" t="s">
        <v>57</v>
      </c>
      <c r="B32" s="563"/>
      <c r="C32" s="673" t="s">
        <v>823</v>
      </c>
      <c r="D32" s="674"/>
      <c r="E32" s="675" t="s">
        <v>396</v>
      </c>
      <c r="F32" s="675"/>
      <c r="G32" s="675"/>
      <c r="H32" s="675"/>
      <c r="I32" s="675"/>
      <c r="J32" s="675"/>
      <c r="K32" s="675"/>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15">
      <c r="A33" s="575"/>
      <c r="B33" s="576"/>
      <c r="C33" s="690" t="s">
        <v>824</v>
      </c>
      <c r="D33" s="690"/>
      <c r="E33" s="690"/>
      <c r="F33" s="690"/>
      <c r="G33" s="690"/>
      <c r="H33" s="690"/>
      <c r="I33" s="690"/>
      <c r="J33" s="690"/>
      <c r="K33" s="690"/>
      <c r="L33" s="691" t="s">
        <v>680</v>
      </c>
      <c r="M33" s="692"/>
      <c r="N33" s="692"/>
      <c r="O33" s="692"/>
      <c r="P33" s="692"/>
      <c r="Q33" s="692"/>
      <c r="R33" s="692"/>
      <c r="S33" s="692"/>
      <c r="T33" s="692"/>
      <c r="U33" s="692"/>
      <c r="V33" s="692"/>
      <c r="W33" s="693"/>
      <c r="X33" s="691" t="s">
        <v>681</v>
      </c>
      <c r="Y33" s="692"/>
      <c r="Z33" s="692"/>
      <c r="AA33" s="692"/>
      <c r="AB33" s="692"/>
      <c r="AC33" s="692"/>
      <c r="AD33" s="692"/>
      <c r="AE33" s="692"/>
      <c r="AF33" s="693"/>
      <c r="AG33" s="691" t="s">
        <v>682</v>
      </c>
      <c r="AH33" s="692"/>
      <c r="AI33" s="692"/>
      <c r="AJ33" s="692"/>
      <c r="AK33" s="692"/>
      <c r="AL33" s="692"/>
      <c r="AM33" s="692"/>
      <c r="AN33" s="692"/>
      <c r="AO33" s="77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15">
      <c r="A34" s="575"/>
      <c r="B34" s="576"/>
      <c r="C34" s="690"/>
      <c r="D34" s="690"/>
      <c r="E34" s="690"/>
      <c r="F34" s="690"/>
      <c r="G34" s="690"/>
      <c r="H34" s="690"/>
      <c r="I34" s="690"/>
      <c r="J34" s="690"/>
      <c r="K34" s="690"/>
      <c r="L34" s="660" t="s">
        <v>399</v>
      </c>
      <c r="M34" s="660"/>
      <c r="N34" s="660"/>
      <c r="O34" s="660"/>
      <c r="P34" s="659" t="s">
        <v>400</v>
      </c>
      <c r="Q34" s="660"/>
      <c r="R34" s="660"/>
      <c r="S34" s="661"/>
      <c r="T34" s="660" t="s">
        <v>683</v>
      </c>
      <c r="U34" s="660"/>
      <c r="V34" s="660"/>
      <c r="W34" s="661"/>
      <c r="X34" s="662" t="s">
        <v>399</v>
      </c>
      <c r="Y34" s="663"/>
      <c r="Z34" s="664"/>
      <c r="AA34" s="665" t="s">
        <v>400</v>
      </c>
      <c r="AB34" s="663"/>
      <c r="AC34" s="664"/>
      <c r="AD34" s="665" t="s">
        <v>683</v>
      </c>
      <c r="AE34" s="663"/>
      <c r="AF34" s="781"/>
      <c r="AG34" s="662" t="s">
        <v>399</v>
      </c>
      <c r="AH34" s="663"/>
      <c r="AI34" s="664"/>
      <c r="AJ34" s="665" t="s">
        <v>400</v>
      </c>
      <c r="AK34" s="663"/>
      <c r="AL34" s="664"/>
      <c r="AM34" s="665" t="s">
        <v>683</v>
      </c>
      <c r="AN34" s="663"/>
      <c r="AO34" s="773"/>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15">
      <c r="A35" s="575"/>
      <c r="B35" s="576"/>
      <c r="C35" s="788" t="s">
        <v>690</v>
      </c>
      <c r="D35" s="789"/>
      <c r="E35" s="789"/>
      <c r="F35" s="789"/>
      <c r="G35" s="789"/>
      <c r="H35" s="789"/>
      <c r="I35" s="789"/>
      <c r="J35" s="789"/>
      <c r="K35" s="790"/>
      <c r="L35" s="639"/>
      <c r="M35" s="638"/>
      <c r="N35" s="638"/>
      <c r="O35" s="110" t="s">
        <v>684</v>
      </c>
      <c r="P35" s="637"/>
      <c r="Q35" s="638"/>
      <c r="R35" s="638"/>
      <c r="S35" s="111" t="s">
        <v>684</v>
      </c>
      <c r="T35" s="635" t="str">
        <f>IF(AND(L35="",P35=""),"",SUM(L35,P35))</f>
        <v/>
      </c>
      <c r="U35" s="636"/>
      <c r="V35" s="636"/>
      <c r="W35" s="112" t="s">
        <v>684</v>
      </c>
      <c r="X35" s="639"/>
      <c r="Y35" s="638"/>
      <c r="Z35" s="111" t="s">
        <v>684</v>
      </c>
      <c r="AA35" s="671"/>
      <c r="AB35" s="672"/>
      <c r="AC35" s="111" t="s">
        <v>684</v>
      </c>
      <c r="AD35" s="621" t="str">
        <f t="shared" ref="AD35:AD40" si="2">IF(AND(X35="",AA35=""),"",SUM(X35,AA35))</f>
        <v/>
      </c>
      <c r="AE35" s="622"/>
      <c r="AF35" s="113" t="s">
        <v>684</v>
      </c>
      <c r="AG35" s="639"/>
      <c r="AH35" s="638"/>
      <c r="AI35" s="111" t="s">
        <v>684</v>
      </c>
      <c r="AJ35" s="637"/>
      <c r="AK35" s="638"/>
      <c r="AL35" s="111" t="s">
        <v>684</v>
      </c>
      <c r="AM35" s="621" t="str">
        <f>IF(AND(AG35="",AJ35=""),"",SUM(AG35,AJ35))</f>
        <v/>
      </c>
      <c r="AN35" s="622"/>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15">
      <c r="A36" s="575"/>
      <c r="B36" s="576"/>
      <c r="C36" s="791" t="s">
        <v>768</v>
      </c>
      <c r="D36" s="792"/>
      <c r="E36" s="792"/>
      <c r="F36" s="792"/>
      <c r="G36" s="792"/>
      <c r="H36" s="792"/>
      <c r="I36" s="792"/>
      <c r="J36" s="792"/>
      <c r="K36" s="793"/>
      <c r="L36" s="623"/>
      <c r="M36" s="620"/>
      <c r="N36" s="620"/>
      <c r="O36" s="115" t="s">
        <v>684</v>
      </c>
      <c r="P36" s="619"/>
      <c r="Q36" s="620"/>
      <c r="R36" s="620"/>
      <c r="S36" s="116" t="s">
        <v>684</v>
      </c>
      <c r="T36" s="635" t="str">
        <f>IF(AND(L36="",P36=""),"",SUM(L36,P36))</f>
        <v/>
      </c>
      <c r="U36" s="636"/>
      <c r="V36" s="636"/>
      <c r="W36" s="117" t="s">
        <v>684</v>
      </c>
      <c r="X36" s="623"/>
      <c r="Y36" s="620"/>
      <c r="Z36" s="116" t="s">
        <v>684</v>
      </c>
      <c r="AA36" s="634"/>
      <c r="AB36" s="619"/>
      <c r="AC36" s="116" t="s">
        <v>684</v>
      </c>
      <c r="AD36" s="621" t="str">
        <f t="shared" si="2"/>
        <v/>
      </c>
      <c r="AE36" s="622"/>
      <c r="AF36" s="118" t="s">
        <v>684</v>
      </c>
      <c r="AG36" s="623"/>
      <c r="AH36" s="620"/>
      <c r="AI36" s="116" t="s">
        <v>684</v>
      </c>
      <c r="AJ36" s="619"/>
      <c r="AK36" s="620"/>
      <c r="AL36" s="116" t="s">
        <v>684</v>
      </c>
      <c r="AM36" s="592" t="str">
        <f>IF(AND(AG36="",AJ36=""),"",SUM(AG36,AJ36))</f>
        <v/>
      </c>
      <c r="AN36" s="593"/>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15">
      <c r="A37" s="575"/>
      <c r="B37" s="576"/>
      <c r="C37" s="791" t="s">
        <v>769</v>
      </c>
      <c r="D37" s="792"/>
      <c r="E37" s="792"/>
      <c r="F37" s="792"/>
      <c r="G37" s="792"/>
      <c r="H37" s="792"/>
      <c r="I37" s="792"/>
      <c r="J37" s="792"/>
      <c r="K37" s="793"/>
      <c r="L37" s="639"/>
      <c r="M37" s="638"/>
      <c r="N37" s="638"/>
      <c r="O37" s="110" t="s">
        <v>684</v>
      </c>
      <c r="P37" s="637"/>
      <c r="Q37" s="638"/>
      <c r="R37" s="638"/>
      <c r="S37" s="111" t="s">
        <v>684</v>
      </c>
      <c r="T37" s="635" t="str">
        <f t="shared" ref="T37:T39" si="3">IF(AND(L37="",P37=""),"",SUM(L37,P37))</f>
        <v/>
      </c>
      <c r="U37" s="636"/>
      <c r="V37" s="636"/>
      <c r="W37" s="112" t="s">
        <v>684</v>
      </c>
      <c r="X37" s="639"/>
      <c r="Y37" s="638"/>
      <c r="Z37" s="111" t="s">
        <v>684</v>
      </c>
      <c r="AA37" s="619"/>
      <c r="AB37" s="620"/>
      <c r="AC37" s="111" t="s">
        <v>684</v>
      </c>
      <c r="AD37" s="621" t="str">
        <f t="shared" si="2"/>
        <v/>
      </c>
      <c r="AE37" s="622"/>
      <c r="AF37" s="113" t="s">
        <v>684</v>
      </c>
      <c r="AG37" s="639"/>
      <c r="AH37" s="638"/>
      <c r="AI37" s="111" t="s">
        <v>684</v>
      </c>
      <c r="AJ37" s="637"/>
      <c r="AK37" s="638"/>
      <c r="AL37" s="111" t="s">
        <v>684</v>
      </c>
      <c r="AM37" s="592" t="str">
        <f>IF(AND(AG37="",AJ37=""),"",SUM(AG37,AJ37))</f>
        <v/>
      </c>
      <c r="AN37" s="593"/>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15">
      <c r="A38" s="575"/>
      <c r="B38" s="576"/>
      <c r="C38" s="791" t="s">
        <v>770</v>
      </c>
      <c r="D38" s="792"/>
      <c r="E38" s="792"/>
      <c r="F38" s="792"/>
      <c r="G38" s="792"/>
      <c r="H38" s="792"/>
      <c r="I38" s="792"/>
      <c r="J38" s="792"/>
      <c r="K38" s="793"/>
      <c r="L38" s="623"/>
      <c r="M38" s="620"/>
      <c r="N38" s="620"/>
      <c r="O38" s="115" t="s">
        <v>684</v>
      </c>
      <c r="P38" s="619"/>
      <c r="Q38" s="620"/>
      <c r="R38" s="620"/>
      <c r="S38" s="116" t="s">
        <v>684</v>
      </c>
      <c r="T38" s="635" t="str">
        <f t="shared" si="3"/>
        <v/>
      </c>
      <c r="U38" s="636"/>
      <c r="V38" s="636"/>
      <c r="W38" s="117" t="s">
        <v>684</v>
      </c>
      <c r="X38" s="623"/>
      <c r="Y38" s="620"/>
      <c r="Z38" s="116" t="s">
        <v>684</v>
      </c>
      <c r="AA38" s="619"/>
      <c r="AB38" s="620"/>
      <c r="AC38" s="116" t="s">
        <v>684</v>
      </c>
      <c r="AD38" s="621" t="str">
        <f t="shared" si="2"/>
        <v/>
      </c>
      <c r="AE38" s="622"/>
      <c r="AF38" s="118" t="s">
        <v>684</v>
      </c>
      <c r="AG38" s="623"/>
      <c r="AH38" s="620"/>
      <c r="AI38" s="116" t="s">
        <v>684</v>
      </c>
      <c r="AJ38" s="619"/>
      <c r="AK38" s="620"/>
      <c r="AL38" s="116" t="s">
        <v>684</v>
      </c>
      <c r="AM38" s="592" t="str">
        <f t="shared" ref="AM38:AM39" si="4">IF(AND(AG38="",AJ38=""),"",SUM(AG38,AJ38))</f>
        <v/>
      </c>
      <c r="AN38" s="593"/>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15">
      <c r="A39" s="575"/>
      <c r="B39" s="576"/>
      <c r="C39" s="791" t="s">
        <v>771</v>
      </c>
      <c r="D39" s="792"/>
      <c r="E39" s="792"/>
      <c r="F39" s="792"/>
      <c r="G39" s="792"/>
      <c r="H39" s="792"/>
      <c r="I39" s="792"/>
      <c r="J39" s="792"/>
      <c r="K39" s="793"/>
      <c r="L39" s="623"/>
      <c r="M39" s="620"/>
      <c r="N39" s="620"/>
      <c r="O39" s="115" t="s">
        <v>684</v>
      </c>
      <c r="P39" s="619"/>
      <c r="Q39" s="620"/>
      <c r="R39" s="620"/>
      <c r="S39" s="116" t="s">
        <v>684</v>
      </c>
      <c r="T39" s="635" t="str">
        <f t="shared" si="3"/>
        <v/>
      </c>
      <c r="U39" s="636"/>
      <c r="V39" s="636"/>
      <c r="W39" s="117" t="s">
        <v>684</v>
      </c>
      <c r="X39" s="623"/>
      <c r="Y39" s="620"/>
      <c r="Z39" s="116" t="s">
        <v>684</v>
      </c>
      <c r="AA39" s="619"/>
      <c r="AB39" s="620"/>
      <c r="AC39" s="116" t="s">
        <v>684</v>
      </c>
      <c r="AD39" s="621" t="str">
        <f t="shared" si="2"/>
        <v/>
      </c>
      <c r="AE39" s="622"/>
      <c r="AF39" s="118" t="s">
        <v>684</v>
      </c>
      <c r="AG39" s="623"/>
      <c r="AH39" s="620"/>
      <c r="AI39" s="116" t="s">
        <v>684</v>
      </c>
      <c r="AJ39" s="619"/>
      <c r="AK39" s="620"/>
      <c r="AL39" s="116" t="s">
        <v>684</v>
      </c>
      <c r="AM39" s="592" t="str">
        <f t="shared" si="4"/>
        <v/>
      </c>
      <c r="AN39" s="593"/>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
      <c r="A40" s="575"/>
      <c r="B40" s="576"/>
      <c r="C40" s="666" t="s">
        <v>772</v>
      </c>
      <c r="D40" s="667"/>
      <c r="E40" s="667"/>
      <c r="F40" s="667"/>
      <c r="G40" s="668"/>
      <c r="H40" s="668"/>
      <c r="I40" s="668"/>
      <c r="J40" s="668"/>
      <c r="K40" s="669"/>
      <c r="L40" s="624"/>
      <c r="M40" s="625"/>
      <c r="N40" s="625"/>
      <c r="O40" s="223" t="s">
        <v>684</v>
      </c>
      <c r="P40" s="626"/>
      <c r="Q40" s="625"/>
      <c r="R40" s="625"/>
      <c r="S40" s="224" t="s">
        <v>684</v>
      </c>
      <c r="T40" s="640" t="str">
        <f>IF(AND(L40="",P40=""),"",SUM(L40,P40))</f>
        <v/>
      </c>
      <c r="U40" s="641"/>
      <c r="V40" s="641"/>
      <c r="W40" s="225" t="s">
        <v>684</v>
      </c>
      <c r="X40" s="624"/>
      <c r="Y40" s="625"/>
      <c r="Z40" s="224" t="s">
        <v>684</v>
      </c>
      <c r="AA40" s="626"/>
      <c r="AB40" s="625"/>
      <c r="AC40" s="224" t="s">
        <v>684</v>
      </c>
      <c r="AD40" s="650" t="str">
        <f t="shared" si="2"/>
        <v/>
      </c>
      <c r="AE40" s="651"/>
      <c r="AF40" s="226" t="s">
        <v>684</v>
      </c>
      <c r="AG40" s="624"/>
      <c r="AH40" s="625"/>
      <c r="AI40" s="224" t="s">
        <v>684</v>
      </c>
      <c r="AJ40" s="626"/>
      <c r="AK40" s="625"/>
      <c r="AL40" s="224" t="s">
        <v>684</v>
      </c>
      <c r="AM40" s="648" t="str">
        <f>IF(AND(AG40="",AJ40=""),"",SUM(AG40,AJ40))</f>
        <v/>
      </c>
      <c r="AN40" s="649"/>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15">
      <c r="A41" s="575"/>
      <c r="B41" s="576"/>
      <c r="C41" s="798" t="s">
        <v>619</v>
      </c>
      <c r="D41" s="799"/>
      <c r="E41" s="799"/>
      <c r="F41" s="800"/>
      <c r="G41" s="804" t="s">
        <v>685</v>
      </c>
      <c r="H41" s="805"/>
      <c r="I41" s="805"/>
      <c r="J41" s="805"/>
      <c r="K41" s="806"/>
      <c r="L41" s="645" t="str">
        <f>IF(SUM(L35:L40)=0,"",SUM(L35:L40))</f>
        <v/>
      </c>
      <c r="M41" s="644"/>
      <c r="N41" s="644"/>
      <c r="O41" s="228" t="s">
        <v>684</v>
      </c>
      <c r="P41" s="611" t="str">
        <f>IF(SUM(P35:P40)=0,"",SUM(P35:P40))</f>
        <v/>
      </c>
      <c r="Q41" s="644"/>
      <c r="R41" s="644"/>
      <c r="S41" s="229" t="s">
        <v>684</v>
      </c>
      <c r="T41" s="611" t="str">
        <f>IF(SUM(T35:T40)=0,"",SUM(T35:T40))</f>
        <v/>
      </c>
      <c r="U41" s="612"/>
      <c r="V41" s="612"/>
      <c r="W41" s="230" t="s">
        <v>684</v>
      </c>
      <c r="X41" s="645">
        <f>IF(SUM(X35:X40)=0,0,SUM(X35:X40))</f>
        <v>0</v>
      </c>
      <c r="Y41" s="644"/>
      <c r="Z41" s="231" t="s">
        <v>684</v>
      </c>
      <c r="AA41" s="611">
        <f>IF(SUM(AA35:AA40)=0,0,SUM(AA35:AA40))</f>
        <v>0</v>
      </c>
      <c r="AB41" s="644"/>
      <c r="AC41" s="231" t="s">
        <v>684</v>
      </c>
      <c r="AD41" s="611">
        <f>IF(SUM(AD35:AD40)=0,0,SUM(AD35:AD40))</f>
        <v>0</v>
      </c>
      <c r="AE41" s="644"/>
      <c r="AF41" s="232" t="s">
        <v>684</v>
      </c>
      <c r="AG41" s="645">
        <f>IF(SUM(AG35:AG40)=0,0,SUM(AG35:AG40))</f>
        <v>0</v>
      </c>
      <c r="AH41" s="644"/>
      <c r="AI41" s="231" t="s">
        <v>684</v>
      </c>
      <c r="AJ41" s="611">
        <f>IF(SUM(AJ35:AJ40)=0,0,SUM(AJ35:AJ40))</f>
        <v>0</v>
      </c>
      <c r="AK41" s="644"/>
      <c r="AL41" s="231" t="s">
        <v>684</v>
      </c>
      <c r="AM41" s="611">
        <f>IF(SUM(AM35:AM40)=0,0,SUM(AM35:AM40))</f>
        <v>0</v>
      </c>
      <c r="AN41" s="644"/>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15">
      <c r="A42" s="575"/>
      <c r="B42" s="576"/>
      <c r="C42" s="801"/>
      <c r="D42" s="802"/>
      <c r="E42" s="802"/>
      <c r="F42" s="803"/>
      <c r="G42" s="807" t="s">
        <v>686</v>
      </c>
      <c r="H42" s="807"/>
      <c r="I42" s="807"/>
      <c r="J42" s="807"/>
      <c r="K42" s="808"/>
      <c r="L42" s="809"/>
      <c r="M42" s="810"/>
      <c r="N42" s="810"/>
      <c r="O42" s="811"/>
      <c r="P42" s="628"/>
      <c r="Q42" s="629"/>
      <c r="R42" s="629"/>
      <c r="S42" s="630"/>
      <c r="T42" s="631"/>
      <c r="U42" s="632"/>
      <c r="V42" s="632"/>
      <c r="W42" s="633"/>
      <c r="X42" s="657">
        <f>IF(ISERROR(X41/L41*100),0,X41/L41*100)</f>
        <v>0</v>
      </c>
      <c r="Y42" s="618"/>
      <c r="Z42" s="361" t="s">
        <v>687</v>
      </c>
      <c r="AA42" s="617">
        <f>IF(ISERROR(AA41/P41*100),0,AA41/P41*100)</f>
        <v>0</v>
      </c>
      <c r="AB42" s="618"/>
      <c r="AC42" s="361" t="s">
        <v>687</v>
      </c>
      <c r="AD42" s="617">
        <f>IF(ISERROR(AD41/T41*100),0,AD41/T41*100)</f>
        <v>0</v>
      </c>
      <c r="AE42" s="618"/>
      <c r="AF42" s="362" t="s">
        <v>687</v>
      </c>
      <c r="AG42" s="657">
        <f>IF(ISERROR(AG41/L41*100),0,AG41/L41*100)</f>
        <v>0</v>
      </c>
      <c r="AH42" s="618"/>
      <c r="AI42" s="361" t="s">
        <v>687</v>
      </c>
      <c r="AJ42" s="617">
        <f>IF(ISERROR(AJ41/P41*100),0,AJ41/P41*100)</f>
        <v>0</v>
      </c>
      <c r="AK42" s="618"/>
      <c r="AL42" s="361" t="s">
        <v>687</v>
      </c>
      <c r="AM42" s="617">
        <f>IF(ISERROR(AM41/T41*100),0,AM41/T41*100)</f>
        <v>0</v>
      </c>
      <c r="AN42" s="618"/>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15">
      <c r="A43" s="575"/>
      <c r="B43" s="576"/>
      <c r="C43" s="812" t="s">
        <v>688</v>
      </c>
      <c r="D43" s="813"/>
      <c r="E43" s="813"/>
      <c r="F43" s="814"/>
      <c r="G43" s="818" t="s">
        <v>689</v>
      </c>
      <c r="H43" s="818"/>
      <c r="I43" s="818"/>
      <c r="J43" s="818"/>
      <c r="K43" s="819"/>
      <c r="L43" s="787"/>
      <c r="M43" s="672"/>
      <c r="N43" s="672"/>
      <c r="O43" s="120" t="s">
        <v>684</v>
      </c>
      <c r="P43" s="671"/>
      <c r="Q43" s="672"/>
      <c r="R43" s="672"/>
      <c r="S43" s="110" t="s">
        <v>684</v>
      </c>
      <c r="T43" s="646" t="str">
        <f>IF(SUM(L43,P43)=0,"",SUM(L43,P43))</f>
        <v/>
      </c>
      <c r="U43" s="647"/>
      <c r="V43" s="647"/>
      <c r="W43" s="121" t="s">
        <v>684</v>
      </c>
      <c r="X43" s="639"/>
      <c r="Y43" s="638"/>
      <c r="Z43" s="111" t="s">
        <v>684</v>
      </c>
      <c r="AA43" s="671"/>
      <c r="AB43" s="672"/>
      <c r="AC43" s="111" t="s">
        <v>684</v>
      </c>
      <c r="AD43" s="621">
        <f>IF(SUM(X43,AA43)=0,0,SUM(X43,AA43))</f>
        <v>0</v>
      </c>
      <c r="AE43" s="622"/>
      <c r="AF43" s="113" t="s">
        <v>684</v>
      </c>
      <c r="AG43" s="639"/>
      <c r="AH43" s="638"/>
      <c r="AI43" s="111" t="s">
        <v>684</v>
      </c>
      <c r="AJ43" s="637"/>
      <c r="AK43" s="638"/>
      <c r="AL43" s="111" t="s">
        <v>684</v>
      </c>
      <c r="AM43" s="621">
        <f>IF(SUM(AG43,AJ43)=0,0,SUM(AG43,AJ43))</f>
        <v>0</v>
      </c>
      <c r="AN43" s="622"/>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
      <c r="A44" s="575"/>
      <c r="B44" s="576"/>
      <c r="C44" s="815"/>
      <c r="D44" s="816"/>
      <c r="E44" s="816"/>
      <c r="F44" s="817"/>
      <c r="G44" s="816" t="s">
        <v>686</v>
      </c>
      <c r="H44" s="816"/>
      <c r="I44" s="816"/>
      <c r="J44" s="816"/>
      <c r="K44" s="820"/>
      <c r="L44" s="821"/>
      <c r="M44" s="822"/>
      <c r="N44" s="822"/>
      <c r="O44" s="654"/>
      <c r="P44" s="652"/>
      <c r="Q44" s="653"/>
      <c r="R44" s="653"/>
      <c r="S44" s="654"/>
      <c r="T44" s="652"/>
      <c r="U44" s="655"/>
      <c r="V44" s="655"/>
      <c r="W44" s="656"/>
      <c r="X44" s="627">
        <f>IF(ISERROR(X43/L43*100),0,X43/L43*100)</f>
        <v>0</v>
      </c>
      <c r="Y44" s="616"/>
      <c r="Z44" s="364" t="s">
        <v>687</v>
      </c>
      <c r="AA44" s="615">
        <f>IF(ISERROR(AA43/P43*100),0,AA43/P43*100)</f>
        <v>0</v>
      </c>
      <c r="AB44" s="616"/>
      <c r="AC44" s="364" t="s">
        <v>687</v>
      </c>
      <c r="AD44" s="615">
        <f>IF(ISERROR(AD43/T43*100),0,AD43/T43*100)</f>
        <v>0</v>
      </c>
      <c r="AE44" s="616"/>
      <c r="AF44" s="365" t="s">
        <v>687</v>
      </c>
      <c r="AG44" s="627">
        <f>IF(ISERROR(AG43/L43*100),0,AG43/L43*100)</f>
        <v>0</v>
      </c>
      <c r="AH44" s="616"/>
      <c r="AI44" s="364" t="s">
        <v>687</v>
      </c>
      <c r="AJ44" s="615">
        <f>IF(ISERROR(AJ43/P43*100),0,AJ43/P43*100)</f>
        <v>0</v>
      </c>
      <c r="AK44" s="616"/>
      <c r="AL44" s="364" t="s">
        <v>687</v>
      </c>
      <c r="AM44" s="615">
        <f>IF(ISERROR(AM43/T43*100),0,AM43/T43*100)</f>
        <v>0</v>
      </c>
      <c r="AN44" s="61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15">
      <c r="A45" s="823"/>
      <c r="B45" s="824"/>
      <c r="C45" s="564" t="s">
        <v>825</v>
      </c>
      <c r="D45" s="551"/>
      <c r="E45" s="551"/>
      <c r="F45" s="551"/>
      <c r="G45" s="551"/>
      <c r="H45" s="551"/>
      <c r="I45" s="551"/>
      <c r="J45" s="551"/>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613"/>
      <c r="AK45" s="613"/>
      <c r="AL45" s="613"/>
      <c r="AM45" s="613"/>
      <c r="AN45" s="613"/>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
      <c r="A46" s="825"/>
      <c r="B46" s="826"/>
      <c r="C46" s="552"/>
      <c r="D46" s="552"/>
      <c r="E46" s="552"/>
      <c r="F46" s="552"/>
      <c r="G46" s="552"/>
      <c r="H46" s="552"/>
      <c r="I46" s="552"/>
      <c r="J46" s="552"/>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15">
      <c r="A48" s="533" t="s">
        <v>691</v>
      </c>
      <c r="B48" s="563"/>
      <c r="C48" s="551" t="s">
        <v>826</v>
      </c>
      <c r="D48" s="551"/>
      <c r="E48" s="551"/>
      <c r="F48" s="551"/>
      <c r="G48" s="551"/>
      <c r="H48" s="551"/>
      <c r="I48" s="551"/>
      <c r="J48" s="551"/>
      <c r="K48" s="281"/>
      <c r="L48" s="281"/>
      <c r="M48" s="281" t="s">
        <v>44</v>
      </c>
      <c r="N48" s="281"/>
      <c r="O48" s="281"/>
      <c r="P48" s="281"/>
      <c r="Q48" s="281"/>
      <c r="R48" s="281"/>
      <c r="S48" s="281"/>
      <c r="T48" s="281"/>
      <c r="U48" s="281"/>
      <c r="V48" s="614"/>
      <c r="W48" s="614"/>
      <c r="X48" s="614"/>
      <c r="Y48" s="614"/>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15">
      <c r="A49" s="575"/>
      <c r="B49" s="576"/>
      <c r="C49" s="464"/>
      <c r="D49" s="464"/>
      <c r="E49" s="464"/>
      <c r="F49" s="464"/>
      <c r="G49" s="464"/>
      <c r="H49" s="464"/>
      <c r="I49" s="464"/>
      <c r="J49" s="464"/>
      <c r="K49" s="285"/>
      <c r="L49" s="285"/>
      <c r="M49" s="900" t="s">
        <v>827</v>
      </c>
      <c r="N49" s="901"/>
      <c r="O49" s="901"/>
      <c r="P49" s="901"/>
      <c r="Q49" s="901"/>
      <c r="R49" s="901"/>
      <c r="S49" s="901"/>
      <c r="T49" s="901"/>
      <c r="U49" s="901"/>
      <c r="V49" s="901"/>
      <c r="W49" s="901"/>
      <c r="X49" s="901"/>
      <c r="Y49" s="901"/>
      <c r="Z49" s="901"/>
      <c r="AA49" s="901"/>
      <c r="AB49" s="901"/>
      <c r="AC49" s="567"/>
      <c r="AD49" s="567"/>
      <c r="AE49" s="567"/>
      <c r="AF49" s="567"/>
      <c r="AG49" s="567"/>
      <c r="AH49" s="567"/>
      <c r="AI49" s="567"/>
      <c r="AJ49" s="567"/>
      <c r="AK49" s="567"/>
      <c r="AL49" s="567"/>
      <c r="AM49" s="567"/>
      <c r="AN49" s="567"/>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
      <c r="A50" s="575"/>
      <c r="B50" s="576"/>
      <c r="C50" s="570"/>
      <c r="D50" s="570"/>
      <c r="E50" s="570"/>
      <c r="F50" s="570"/>
      <c r="G50" s="570"/>
      <c r="H50" s="570"/>
      <c r="I50" s="570"/>
      <c r="J50" s="570"/>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15">
      <c r="A51" s="575"/>
      <c r="B51" s="576"/>
      <c r="C51" s="551" t="s">
        <v>828</v>
      </c>
      <c r="D51" s="551"/>
      <c r="E51" s="551"/>
      <c r="F51" s="551"/>
      <c r="G51" s="551"/>
      <c r="H51" s="551"/>
      <c r="I51" s="551"/>
      <c r="J51" s="551"/>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15">
      <c r="A52" s="575"/>
      <c r="B52" s="576"/>
      <c r="C52" s="387"/>
      <c r="D52" s="387"/>
      <c r="E52" s="387"/>
      <c r="F52" s="387"/>
      <c r="G52" s="387"/>
      <c r="H52" s="387"/>
      <c r="I52" s="387"/>
      <c r="J52" s="38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15">
      <c r="A53" s="575"/>
      <c r="B53" s="576"/>
      <c r="C53" s="387"/>
      <c r="D53" s="387"/>
      <c r="E53" s="387"/>
      <c r="F53" s="387"/>
      <c r="G53" s="387"/>
      <c r="H53" s="387"/>
      <c r="I53" s="387"/>
      <c r="J53" s="38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
      <c r="A54" s="575"/>
      <c r="B54" s="576"/>
      <c r="C54" s="552"/>
      <c r="D54" s="552"/>
      <c r="E54" s="552"/>
      <c r="F54" s="552"/>
      <c r="G54" s="552"/>
      <c r="H54" s="552"/>
      <c r="I54" s="552"/>
      <c r="J54" s="552"/>
      <c r="K54" s="283"/>
      <c r="L54" s="283"/>
      <c r="M54" s="283"/>
      <c r="N54" s="283"/>
      <c r="O54" s="283"/>
      <c r="P54" s="283"/>
      <c r="Q54" s="283"/>
      <c r="R54" s="283" t="s">
        <v>829</v>
      </c>
      <c r="S54" s="283"/>
      <c r="T54" s="283"/>
      <c r="U54" s="283"/>
      <c r="V54" s="283"/>
      <c r="W54" s="283"/>
      <c r="X54" s="546"/>
      <c r="Y54" s="546"/>
      <c r="Z54" s="546"/>
      <c r="AA54" s="546"/>
      <c r="AB54" s="546"/>
      <c r="AC54" s="546"/>
      <c r="AD54" s="546"/>
      <c r="AE54" s="546"/>
      <c r="AF54" s="546"/>
      <c r="AG54" s="546"/>
      <c r="AH54" s="546"/>
      <c r="AI54" s="546"/>
      <c r="AJ54" s="546"/>
      <c r="AK54" s="546"/>
      <c r="AL54" s="546"/>
      <c r="AM54" s="546"/>
      <c r="AN54" s="546"/>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15">
      <c r="A55" s="575"/>
      <c r="B55" s="576"/>
      <c r="C55" s="292" t="s">
        <v>830</v>
      </c>
      <c r="D55" s="78"/>
      <c r="E55" s="78"/>
      <c r="F55" s="78"/>
      <c r="G55" s="78"/>
      <c r="H55" s="78"/>
      <c r="I55" s="78"/>
      <c r="J55" s="78"/>
      <c r="K55" s="78"/>
      <c r="L55" s="78"/>
      <c r="M55" s="78"/>
      <c r="N55" s="78"/>
      <c r="O55" s="78"/>
      <c r="P55" s="78" t="s">
        <v>81</v>
      </c>
      <c r="Q55" s="78"/>
      <c r="R55" s="78"/>
      <c r="S55" s="78"/>
      <c r="T55" s="642"/>
      <c r="U55" s="643"/>
      <c r="V55" s="643"/>
      <c r="W55" s="643"/>
      <c r="X55" s="643"/>
      <c r="Y55" s="643"/>
      <c r="Z55" s="643"/>
      <c r="AA55" s="643"/>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15">
      <c r="A56" s="575"/>
      <c r="B56" s="576"/>
      <c r="C56" s="78"/>
      <c r="D56" s="594" t="s">
        <v>78</v>
      </c>
      <c r="E56" s="595"/>
      <c r="F56" s="595"/>
      <c r="G56" s="595"/>
      <c r="H56" s="595"/>
      <c r="I56" s="595"/>
      <c r="J56" s="595"/>
      <c r="K56" s="595"/>
      <c r="L56" s="596"/>
      <c r="M56" s="594" t="s">
        <v>65</v>
      </c>
      <c r="N56" s="595"/>
      <c r="O56" s="595"/>
      <c r="P56" s="595"/>
      <c r="Q56" s="595"/>
      <c r="R56" s="597" t="s">
        <v>77</v>
      </c>
      <c r="S56" s="595"/>
      <c r="T56" s="595"/>
      <c r="U56" s="595"/>
      <c r="V56" s="596"/>
      <c r="W56" s="596" t="s">
        <v>66</v>
      </c>
      <c r="X56" s="598"/>
      <c r="Y56" s="598"/>
      <c r="Z56" s="598"/>
      <c r="AA56" s="598"/>
      <c r="AB56" s="598"/>
      <c r="AC56" s="598"/>
      <c r="AD56" s="598"/>
      <c r="AE56" s="598"/>
      <c r="AF56" s="598" t="s">
        <v>65</v>
      </c>
      <c r="AG56" s="598"/>
      <c r="AH56" s="598"/>
      <c r="AI56" s="598"/>
      <c r="AJ56" s="594"/>
      <c r="AK56" s="599" t="s">
        <v>77</v>
      </c>
      <c r="AL56" s="598"/>
      <c r="AM56" s="598"/>
      <c r="AN56" s="598"/>
      <c r="AO56" s="600"/>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15">
      <c r="A57" s="575"/>
      <c r="B57" s="576"/>
      <c r="C57" s="78"/>
      <c r="D57" s="601" t="s">
        <v>67</v>
      </c>
      <c r="E57" s="515"/>
      <c r="F57" s="515"/>
      <c r="G57" s="515"/>
      <c r="H57" s="515"/>
      <c r="I57" s="515"/>
      <c r="J57" s="515"/>
      <c r="K57" s="515" t="s">
        <v>821</v>
      </c>
      <c r="L57" s="516"/>
      <c r="M57" s="602"/>
      <c r="N57" s="603"/>
      <c r="O57" s="603"/>
      <c r="P57" s="603"/>
      <c r="Q57" s="603"/>
      <c r="R57" s="604"/>
      <c r="S57" s="603"/>
      <c r="T57" s="603"/>
      <c r="U57" s="603"/>
      <c r="V57" s="605"/>
      <c r="W57" s="606" t="s">
        <v>68</v>
      </c>
      <c r="X57" s="606"/>
      <c r="Y57" s="606"/>
      <c r="Z57" s="606"/>
      <c r="AA57" s="606"/>
      <c r="AB57" s="606"/>
      <c r="AC57" s="606"/>
      <c r="AD57" s="515" t="s">
        <v>74</v>
      </c>
      <c r="AE57" s="516"/>
      <c r="AF57" s="607"/>
      <c r="AG57" s="608"/>
      <c r="AH57" s="608"/>
      <c r="AI57" s="608"/>
      <c r="AJ57" s="608"/>
      <c r="AK57" s="609"/>
      <c r="AL57" s="608"/>
      <c r="AM57" s="608"/>
      <c r="AN57" s="608"/>
      <c r="AO57" s="610"/>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15">
      <c r="A58" s="575"/>
      <c r="B58" s="576"/>
      <c r="C58" s="78"/>
      <c r="D58" s="503" t="s">
        <v>69</v>
      </c>
      <c r="E58" s="501"/>
      <c r="F58" s="501"/>
      <c r="G58" s="501"/>
      <c r="H58" s="501"/>
      <c r="I58" s="501"/>
      <c r="J58" s="501"/>
      <c r="K58" s="504" t="s">
        <v>79</v>
      </c>
      <c r="L58" s="505"/>
      <c r="M58" s="487"/>
      <c r="N58" s="488"/>
      <c r="O58" s="488"/>
      <c r="P58" s="488"/>
      <c r="Q58" s="488"/>
      <c r="R58" s="489"/>
      <c r="S58" s="488"/>
      <c r="T58" s="488"/>
      <c r="U58" s="488"/>
      <c r="V58" s="585"/>
      <c r="W58" s="504" t="s">
        <v>766</v>
      </c>
      <c r="X58" s="504"/>
      <c r="Y58" s="504"/>
      <c r="Z58" s="504"/>
      <c r="AA58" s="504"/>
      <c r="AB58" s="504"/>
      <c r="AC58" s="504"/>
      <c r="AD58" s="501" t="s">
        <v>74</v>
      </c>
      <c r="AE58" s="502"/>
      <c r="AF58" s="487"/>
      <c r="AG58" s="488"/>
      <c r="AH58" s="488"/>
      <c r="AI58" s="488"/>
      <c r="AJ58" s="488"/>
      <c r="AK58" s="489"/>
      <c r="AL58" s="488"/>
      <c r="AM58" s="488"/>
      <c r="AN58" s="488"/>
      <c r="AO58" s="490"/>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15">
      <c r="A59" s="575"/>
      <c r="B59" s="576"/>
      <c r="C59" s="78"/>
      <c r="D59" s="503" t="s">
        <v>71</v>
      </c>
      <c r="E59" s="501"/>
      <c r="F59" s="501"/>
      <c r="G59" s="501"/>
      <c r="H59" s="501"/>
      <c r="I59" s="501"/>
      <c r="J59" s="501"/>
      <c r="K59" s="504" t="s">
        <v>79</v>
      </c>
      <c r="L59" s="505"/>
      <c r="M59" s="487"/>
      <c r="N59" s="488"/>
      <c r="O59" s="488"/>
      <c r="P59" s="488"/>
      <c r="Q59" s="488"/>
      <c r="R59" s="489"/>
      <c r="S59" s="488"/>
      <c r="T59" s="488"/>
      <c r="U59" s="488"/>
      <c r="V59" s="585"/>
      <c r="W59" s="504" t="s">
        <v>70</v>
      </c>
      <c r="X59" s="504"/>
      <c r="Y59" s="504"/>
      <c r="Z59" s="504"/>
      <c r="AA59" s="504"/>
      <c r="AB59" s="504"/>
      <c r="AC59" s="504"/>
      <c r="AD59" s="501" t="s">
        <v>74</v>
      </c>
      <c r="AE59" s="502"/>
      <c r="AF59" s="487"/>
      <c r="AG59" s="488"/>
      <c r="AH59" s="488"/>
      <c r="AI59" s="488"/>
      <c r="AJ59" s="488"/>
      <c r="AK59" s="489"/>
      <c r="AL59" s="488"/>
      <c r="AM59" s="488"/>
      <c r="AN59" s="488"/>
      <c r="AO59" s="490"/>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
      </c>
      <c r="CI59" s="158" t="s">
        <v>709</v>
      </c>
      <c r="CJ59" s="98"/>
    </row>
    <row r="60" spans="1:88" ht="16.5" customHeight="1" x14ac:dyDescent="0.15">
      <c r="A60" s="575"/>
      <c r="B60" s="576"/>
      <c r="C60" s="78"/>
      <c r="D60" s="503" t="s">
        <v>72</v>
      </c>
      <c r="E60" s="501"/>
      <c r="F60" s="501"/>
      <c r="G60" s="501"/>
      <c r="H60" s="501"/>
      <c r="I60" s="501"/>
      <c r="J60" s="501"/>
      <c r="K60" s="504" t="s">
        <v>79</v>
      </c>
      <c r="L60" s="505"/>
      <c r="M60" s="487"/>
      <c r="N60" s="488"/>
      <c r="O60" s="488"/>
      <c r="P60" s="488"/>
      <c r="Q60" s="488"/>
      <c r="R60" s="489"/>
      <c r="S60" s="488"/>
      <c r="T60" s="488"/>
      <c r="U60" s="488"/>
      <c r="V60" s="585"/>
      <c r="W60" s="514" t="s">
        <v>111</v>
      </c>
      <c r="X60" s="504"/>
      <c r="Y60" s="504"/>
      <c r="Z60" s="504"/>
      <c r="AA60" s="504"/>
      <c r="AB60" s="504"/>
      <c r="AC60" s="504"/>
      <c r="AD60" s="501" t="s">
        <v>74</v>
      </c>
      <c r="AE60" s="502"/>
      <c r="AF60" s="487"/>
      <c r="AG60" s="488"/>
      <c r="AH60" s="488"/>
      <c r="AI60" s="488"/>
      <c r="AJ60" s="488"/>
      <c r="AK60" s="489"/>
      <c r="AL60" s="488"/>
      <c r="AM60" s="488"/>
      <c r="AN60" s="488"/>
      <c r="AO60" s="490"/>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15">
      <c r="A61" s="575"/>
      <c r="B61" s="576"/>
      <c r="C61" s="78"/>
      <c r="D61" s="503" t="s">
        <v>73</v>
      </c>
      <c r="E61" s="501"/>
      <c r="F61" s="501"/>
      <c r="G61" s="501"/>
      <c r="H61" s="501"/>
      <c r="I61" s="501"/>
      <c r="J61" s="501"/>
      <c r="K61" s="504" t="s">
        <v>79</v>
      </c>
      <c r="L61" s="505"/>
      <c r="M61" s="487"/>
      <c r="N61" s="488"/>
      <c r="O61" s="488"/>
      <c r="P61" s="488"/>
      <c r="Q61" s="488"/>
      <c r="R61" s="489"/>
      <c r="S61" s="488"/>
      <c r="T61" s="488"/>
      <c r="U61" s="488"/>
      <c r="V61" s="585"/>
      <c r="W61" s="514" t="s">
        <v>693</v>
      </c>
      <c r="X61" s="504"/>
      <c r="Y61" s="504"/>
      <c r="Z61" s="504"/>
      <c r="AA61" s="504"/>
      <c r="AB61" s="504"/>
      <c r="AC61" s="504"/>
      <c r="AD61" s="501" t="s">
        <v>80</v>
      </c>
      <c r="AE61" s="502"/>
      <c r="AF61" s="487"/>
      <c r="AG61" s="488"/>
      <c r="AH61" s="488"/>
      <c r="AI61" s="488"/>
      <c r="AJ61" s="488"/>
      <c r="AK61" s="489"/>
      <c r="AL61" s="488"/>
      <c r="AM61" s="488"/>
      <c r="AN61" s="488"/>
      <c r="AO61" s="490"/>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No.9その他内容未入力</v>
      </c>
      <c r="CI61" s="158" t="s">
        <v>709</v>
      </c>
      <c r="CJ61" s="98"/>
    </row>
    <row r="62" spans="1:88" ht="16.5" customHeight="1" x14ac:dyDescent="0.15">
      <c r="A62" s="575"/>
      <c r="B62" s="576"/>
      <c r="C62" s="78"/>
      <c r="D62" s="503" t="s">
        <v>150</v>
      </c>
      <c r="E62" s="501"/>
      <c r="F62" s="501"/>
      <c r="G62" s="501"/>
      <c r="H62" s="501"/>
      <c r="I62" s="501"/>
      <c r="J62" s="501"/>
      <c r="K62" s="504" t="s">
        <v>822</v>
      </c>
      <c r="L62" s="505"/>
      <c r="M62" s="581"/>
      <c r="N62" s="582"/>
      <c r="O62" s="582"/>
      <c r="P62" s="582"/>
      <c r="Q62" s="582"/>
      <c r="R62" s="583"/>
      <c r="S62" s="582"/>
      <c r="T62" s="582"/>
      <c r="U62" s="582"/>
      <c r="V62" s="584"/>
      <c r="W62" s="514" t="s">
        <v>694</v>
      </c>
      <c r="X62" s="504"/>
      <c r="Y62" s="504"/>
      <c r="Z62" s="504"/>
      <c r="AA62" s="504"/>
      <c r="AB62" s="504"/>
      <c r="AC62" s="504"/>
      <c r="AD62" s="501" t="s">
        <v>80</v>
      </c>
      <c r="AE62" s="502"/>
      <c r="AF62" s="487"/>
      <c r="AG62" s="488"/>
      <c r="AH62" s="488"/>
      <c r="AI62" s="488"/>
      <c r="AJ62" s="488"/>
      <c r="AK62" s="489"/>
      <c r="AL62" s="488"/>
      <c r="AM62" s="488"/>
      <c r="AN62" s="488"/>
      <c r="AO62" s="490"/>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15">
      <c r="A63" s="575"/>
      <c r="B63" s="576"/>
      <c r="C63" s="78"/>
      <c r="D63" s="503" t="s">
        <v>151</v>
      </c>
      <c r="E63" s="501"/>
      <c r="F63" s="501"/>
      <c r="G63" s="501"/>
      <c r="H63" s="501"/>
      <c r="I63" s="501"/>
      <c r="J63" s="501"/>
      <c r="K63" s="504" t="s">
        <v>74</v>
      </c>
      <c r="L63" s="505"/>
      <c r="M63" s="506"/>
      <c r="N63" s="507"/>
      <c r="O63" s="507"/>
      <c r="P63" s="507"/>
      <c r="Q63" s="507"/>
      <c r="R63" s="508"/>
      <c r="S63" s="507"/>
      <c r="T63" s="507"/>
      <c r="U63" s="507"/>
      <c r="V63" s="509"/>
      <c r="W63" s="514" t="s">
        <v>695</v>
      </c>
      <c r="X63" s="504"/>
      <c r="Y63" s="504"/>
      <c r="Z63" s="504"/>
      <c r="AA63" s="504"/>
      <c r="AB63" s="504"/>
      <c r="AC63" s="504"/>
      <c r="AD63" s="501" t="s">
        <v>80</v>
      </c>
      <c r="AE63" s="502"/>
      <c r="AF63" s="487"/>
      <c r="AG63" s="488"/>
      <c r="AH63" s="488"/>
      <c r="AI63" s="488"/>
      <c r="AJ63" s="488"/>
      <c r="AK63" s="489"/>
      <c r="AL63" s="488"/>
      <c r="AM63" s="488"/>
      <c r="AN63" s="488"/>
      <c r="AO63" s="490"/>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15">
      <c r="A64" s="575"/>
      <c r="B64" s="576"/>
      <c r="C64" s="78"/>
      <c r="D64" s="503" t="s">
        <v>152</v>
      </c>
      <c r="E64" s="501"/>
      <c r="F64" s="501"/>
      <c r="G64" s="501"/>
      <c r="H64" s="501"/>
      <c r="I64" s="501"/>
      <c r="J64" s="501"/>
      <c r="K64" s="504" t="s">
        <v>74</v>
      </c>
      <c r="L64" s="505"/>
      <c r="M64" s="506"/>
      <c r="N64" s="507"/>
      <c r="O64" s="507"/>
      <c r="P64" s="507"/>
      <c r="Q64" s="507"/>
      <c r="R64" s="508"/>
      <c r="S64" s="507"/>
      <c r="T64" s="507"/>
      <c r="U64" s="507"/>
      <c r="V64" s="509"/>
      <c r="W64" s="586" t="s">
        <v>692</v>
      </c>
      <c r="X64" s="587"/>
      <c r="Y64" s="587"/>
      <c r="Z64" s="587"/>
      <c r="AA64" s="587"/>
      <c r="AB64" s="587"/>
      <c r="AC64" s="587"/>
      <c r="AD64" s="587"/>
      <c r="AE64" s="587"/>
      <c r="AF64" s="587"/>
      <c r="AG64" s="587"/>
      <c r="AH64" s="587"/>
      <c r="AI64" s="587"/>
      <c r="AJ64" s="587"/>
      <c r="AK64" s="587"/>
      <c r="AL64" s="587"/>
      <c r="AM64" s="587"/>
      <c r="AN64" s="587"/>
      <c r="AO64" s="588"/>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
      <c r="A65" s="577"/>
      <c r="B65" s="578"/>
      <c r="C65" s="294"/>
      <c r="D65" s="525" t="s">
        <v>153</v>
      </c>
      <c r="E65" s="526"/>
      <c r="F65" s="526"/>
      <c r="G65" s="526"/>
      <c r="H65" s="526"/>
      <c r="I65" s="526"/>
      <c r="J65" s="526"/>
      <c r="K65" s="527" t="s">
        <v>74</v>
      </c>
      <c r="L65" s="528"/>
      <c r="M65" s="529"/>
      <c r="N65" s="530"/>
      <c r="O65" s="530"/>
      <c r="P65" s="530"/>
      <c r="Q65" s="530"/>
      <c r="R65" s="531"/>
      <c r="S65" s="530"/>
      <c r="T65" s="530"/>
      <c r="U65" s="530"/>
      <c r="V65" s="532"/>
      <c r="W65" s="589"/>
      <c r="X65" s="590"/>
      <c r="Y65" s="590"/>
      <c r="Z65" s="590"/>
      <c r="AA65" s="590"/>
      <c r="AB65" s="590"/>
      <c r="AC65" s="590"/>
      <c r="AD65" s="590"/>
      <c r="AE65" s="590"/>
      <c r="AF65" s="590"/>
      <c r="AG65" s="590"/>
      <c r="AH65" s="590"/>
      <c r="AI65" s="590"/>
      <c r="AJ65" s="590"/>
      <c r="AK65" s="590"/>
      <c r="AL65" s="590"/>
      <c r="AM65" s="590"/>
      <c r="AN65" s="590"/>
      <c r="AO65" s="591"/>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1</v>
      </c>
      <c r="CF65" s="123"/>
      <c r="CG65" s="7">
        <f t="shared" si="7"/>
        <v>1</v>
      </c>
      <c r="CH65" s="124"/>
      <c r="CI65" s="158"/>
      <c r="CJ65" s="98"/>
    </row>
    <row r="66" spans="1:88" ht="16.5" customHeight="1" x14ac:dyDescent="0.15">
      <c r="A66" s="533" t="s">
        <v>696</v>
      </c>
      <c r="B66" s="563"/>
      <c r="C66" s="551" t="s">
        <v>703</v>
      </c>
      <c r="D66" s="551"/>
      <c r="E66" s="551"/>
      <c r="F66" s="551"/>
      <c r="G66" s="551"/>
      <c r="H66" s="551"/>
      <c r="I66" s="551"/>
      <c r="J66" s="551"/>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15">
      <c r="A67" s="575"/>
      <c r="B67" s="576"/>
      <c r="C67" s="464"/>
      <c r="D67" s="464"/>
      <c r="E67" s="464"/>
      <c r="F67" s="464"/>
      <c r="G67" s="464"/>
      <c r="H67" s="464"/>
      <c r="I67" s="464"/>
      <c r="J67" s="464"/>
      <c r="K67" s="291"/>
      <c r="L67" s="285"/>
      <c r="M67" s="291" t="s">
        <v>87</v>
      </c>
      <c r="N67" s="295"/>
      <c r="O67" s="285"/>
      <c r="P67" s="285"/>
      <c r="Q67" s="285"/>
      <c r="R67" s="285"/>
      <c r="S67" s="285"/>
      <c r="T67" s="285"/>
      <c r="U67" s="285" t="s">
        <v>89</v>
      </c>
      <c r="V67" s="295" t="s">
        <v>35</v>
      </c>
      <c r="W67" s="296" t="s">
        <v>83</v>
      </c>
      <c r="X67" s="285"/>
      <c r="Y67" s="579"/>
      <c r="Z67" s="579"/>
      <c r="AA67" s="579"/>
      <c r="AB67" s="579"/>
      <c r="AC67" s="579"/>
      <c r="AD67" s="297" t="s">
        <v>84</v>
      </c>
      <c r="AE67" s="285"/>
      <c r="AF67" s="566"/>
      <c r="AG67" s="566"/>
      <c r="AH67" s="566"/>
      <c r="AI67" s="566"/>
      <c r="AJ67" s="566"/>
      <c r="AK67" s="566"/>
      <c r="AL67" s="566"/>
      <c r="AM67" s="566"/>
      <c r="AN67" s="566"/>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1</v>
      </c>
      <c r="CF67" s="123"/>
      <c r="CG67" s="7">
        <f t="shared" si="7"/>
        <v>1</v>
      </c>
      <c r="CH67" s="141" t="str">
        <f>IF(AND(CG67=0,CG70=0,CG72=0,CG73=0),"No.10未入力",IF(AND(CG67=1,CG68=0,CG69=0),"No.10全員・一部未入力",IF(AND(CG68=1,CG69=1),"No.10全員・一部重複選択","")))</f>
        <v/>
      </c>
      <c r="CI67" s="130" t="s">
        <v>711</v>
      </c>
      <c r="CJ67" s="98"/>
    </row>
    <row r="68" spans="1:88" ht="16.5" customHeight="1" x14ac:dyDescent="0.15">
      <c r="A68" s="575"/>
      <c r="B68" s="576"/>
      <c r="C68" s="464"/>
      <c r="D68" s="464"/>
      <c r="E68" s="464"/>
      <c r="F68" s="464"/>
      <c r="G68" s="464"/>
      <c r="H68" s="464"/>
      <c r="I68" s="464"/>
      <c r="J68" s="464"/>
      <c r="K68" s="285"/>
      <c r="L68" s="285"/>
      <c r="M68" s="285" t="s">
        <v>85</v>
      </c>
      <c r="N68" s="285"/>
      <c r="O68" s="285"/>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286" t="s">
        <v>9</v>
      </c>
      <c r="AQ68" s="133"/>
      <c r="AR68" s="81" t="str">
        <f>$CH$61</f>
        <v>No.9その他内容未入力</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1</v>
      </c>
      <c r="CF68" s="98"/>
      <c r="CG68" s="7">
        <f t="shared" si="7"/>
        <v>1</v>
      </c>
      <c r="CH68" s="129" t="str">
        <f>IF(AND(CG70=1,CG71=0),"No.10頻度未入力","")</f>
        <v/>
      </c>
      <c r="CI68" s="130" t="s">
        <v>712</v>
      </c>
      <c r="CJ68" s="98"/>
    </row>
    <row r="69" spans="1:88" ht="16.5" customHeight="1" thickBot="1" x14ac:dyDescent="0.2">
      <c r="A69" s="575"/>
      <c r="B69" s="576"/>
      <c r="C69" s="570"/>
      <c r="D69" s="570"/>
      <c r="E69" s="570"/>
      <c r="F69" s="570"/>
      <c r="G69" s="570"/>
      <c r="H69" s="570"/>
      <c r="I69" s="570"/>
      <c r="J69" s="570"/>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15">
      <c r="A70" s="575"/>
      <c r="B70" s="576"/>
      <c r="C70" s="564" t="s">
        <v>831</v>
      </c>
      <c r="D70" s="564"/>
      <c r="E70" s="564"/>
      <c r="F70" s="564"/>
      <c r="G70" s="564"/>
      <c r="H70" s="564"/>
      <c r="I70" s="564"/>
      <c r="J70" s="564"/>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15">
      <c r="A71" s="575"/>
      <c r="B71" s="576"/>
      <c r="C71" s="464"/>
      <c r="D71" s="464"/>
      <c r="E71" s="464"/>
      <c r="F71" s="464"/>
      <c r="G71" s="464"/>
      <c r="H71" s="464"/>
      <c r="I71" s="464"/>
      <c r="J71" s="464"/>
      <c r="K71" s="285"/>
      <c r="L71" s="285"/>
      <c r="M71" s="285" t="s">
        <v>95</v>
      </c>
      <c r="N71" s="285"/>
      <c r="O71" s="285"/>
      <c r="P71" s="285"/>
      <c r="Q71" s="285"/>
      <c r="R71" s="285"/>
      <c r="S71" s="285"/>
      <c r="T71" s="285"/>
      <c r="U71" s="285" t="s">
        <v>89</v>
      </c>
      <c r="V71" s="285" t="s">
        <v>99</v>
      </c>
      <c r="W71" s="297" t="s">
        <v>100</v>
      </c>
      <c r="X71" s="295"/>
      <c r="Y71" s="295"/>
      <c r="Z71" s="580"/>
      <c r="AA71" s="580"/>
      <c r="AB71" s="580"/>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15">
      <c r="A72" s="575"/>
      <c r="B72" s="576"/>
      <c r="C72" s="464"/>
      <c r="D72" s="464"/>
      <c r="E72" s="464"/>
      <c r="F72" s="464"/>
      <c r="G72" s="464"/>
      <c r="H72" s="464"/>
      <c r="I72" s="464"/>
      <c r="J72" s="464"/>
      <c r="K72" s="285"/>
      <c r="L72" s="285"/>
      <c r="M72" s="285" t="s">
        <v>96</v>
      </c>
      <c r="N72" s="285"/>
      <c r="O72" s="285"/>
      <c r="P72" s="297"/>
      <c r="Q72" s="285"/>
      <c r="R72" s="285"/>
      <c r="S72" s="285"/>
      <c r="T72" s="566"/>
      <c r="U72" s="566"/>
      <c r="V72" s="566"/>
      <c r="W72" s="566"/>
      <c r="X72" s="566"/>
      <c r="Y72" s="566"/>
      <c r="Z72" s="566"/>
      <c r="AA72" s="566"/>
      <c r="AB72" s="566"/>
      <c r="AC72" s="566"/>
      <c r="AD72" s="566"/>
      <c r="AE72" s="566"/>
      <c r="AF72" s="566"/>
      <c r="AG72" s="566"/>
      <c r="AH72" s="566"/>
      <c r="AI72" s="566"/>
      <c r="AJ72" s="566"/>
      <c r="AK72" s="566"/>
      <c r="AL72" s="566"/>
      <c r="AM72" s="566"/>
      <c r="AN72" s="566"/>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
      <c r="A73" s="577"/>
      <c r="B73" s="578"/>
      <c r="C73" s="570"/>
      <c r="D73" s="570"/>
      <c r="E73" s="570"/>
      <c r="F73" s="570"/>
      <c r="G73" s="570"/>
      <c r="H73" s="570"/>
      <c r="I73" s="570"/>
      <c r="J73" s="570"/>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15">
      <c r="A74" s="533" t="s">
        <v>105</v>
      </c>
      <c r="B74" s="563"/>
      <c r="C74" s="564" t="s">
        <v>832</v>
      </c>
      <c r="D74" s="551"/>
      <c r="E74" s="551"/>
      <c r="F74" s="551"/>
      <c r="G74" s="551"/>
      <c r="H74" s="551"/>
      <c r="I74" s="551"/>
      <c r="J74" s="551"/>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15">
      <c r="A75" s="535"/>
      <c r="B75" s="536"/>
      <c r="C75" s="387"/>
      <c r="D75" s="387"/>
      <c r="E75" s="387"/>
      <c r="F75" s="387"/>
      <c r="G75" s="387"/>
      <c r="H75" s="387"/>
      <c r="I75" s="387"/>
      <c r="J75" s="387"/>
      <c r="K75" s="285"/>
      <c r="L75" s="285"/>
      <c r="M75" s="285" t="s">
        <v>104</v>
      </c>
      <c r="N75" s="285"/>
      <c r="O75" s="285"/>
      <c r="P75" s="285"/>
      <c r="Q75" s="285"/>
      <c r="R75" s="285"/>
      <c r="S75" s="242"/>
      <c r="T75" s="242"/>
      <c r="U75" s="285" t="s">
        <v>89</v>
      </c>
      <c r="V75" s="295" t="s">
        <v>35</v>
      </c>
      <c r="W75" s="296" t="s">
        <v>83</v>
      </c>
      <c r="X75" s="285"/>
      <c r="Y75" s="565"/>
      <c r="Z75" s="565"/>
      <c r="AA75" s="565"/>
      <c r="AB75" s="565"/>
      <c r="AC75" s="565"/>
      <c r="AD75" s="297" t="s">
        <v>84</v>
      </c>
      <c r="AE75" s="285"/>
      <c r="AF75" s="566"/>
      <c r="AG75" s="566"/>
      <c r="AH75" s="566"/>
      <c r="AI75" s="566"/>
      <c r="AJ75" s="566"/>
      <c r="AK75" s="566"/>
      <c r="AL75" s="566"/>
      <c r="AM75" s="566"/>
      <c r="AN75" s="566"/>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15">
      <c r="A76" s="535"/>
      <c r="B76" s="536"/>
      <c r="C76" s="387"/>
      <c r="D76" s="387"/>
      <c r="E76" s="387"/>
      <c r="F76" s="387"/>
      <c r="G76" s="387"/>
      <c r="H76" s="387"/>
      <c r="I76" s="387"/>
      <c r="J76" s="387"/>
      <c r="K76" s="285"/>
      <c r="L76" s="285"/>
      <c r="M76" s="285" t="s">
        <v>38</v>
      </c>
      <c r="N76" s="285"/>
      <c r="O76" s="285"/>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
      <c r="A77" s="537"/>
      <c r="B77" s="538"/>
      <c r="C77" s="552"/>
      <c r="D77" s="552"/>
      <c r="E77" s="552"/>
      <c r="F77" s="552"/>
      <c r="G77" s="552"/>
      <c r="H77" s="552"/>
      <c r="I77" s="552"/>
      <c r="J77" s="552"/>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15">
      <c r="A78" s="533" t="s">
        <v>697</v>
      </c>
      <c r="B78" s="563"/>
      <c r="C78" s="564" t="s">
        <v>704</v>
      </c>
      <c r="D78" s="564"/>
      <c r="E78" s="564"/>
      <c r="F78" s="564"/>
      <c r="G78" s="564"/>
      <c r="H78" s="564"/>
      <c r="I78" s="564"/>
      <c r="J78" s="564"/>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15">
      <c r="A79" s="575"/>
      <c r="B79" s="576"/>
      <c r="C79" s="464"/>
      <c r="D79" s="464"/>
      <c r="E79" s="464"/>
      <c r="F79" s="464"/>
      <c r="G79" s="464"/>
      <c r="H79" s="464"/>
      <c r="I79" s="464"/>
      <c r="J79" s="464"/>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15">
      <c r="A80" s="575"/>
      <c r="B80" s="576"/>
      <c r="C80" s="568"/>
      <c r="D80" s="568"/>
      <c r="E80" s="568"/>
      <c r="F80" s="568"/>
      <c r="G80" s="568"/>
      <c r="H80" s="568"/>
      <c r="I80" s="568"/>
      <c r="J80" s="568"/>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15">
      <c r="A81" s="575"/>
      <c r="B81" s="576"/>
      <c r="C81" s="569" t="s">
        <v>833</v>
      </c>
      <c r="D81" s="569"/>
      <c r="E81" s="569"/>
      <c r="F81" s="569"/>
      <c r="G81" s="569"/>
      <c r="H81" s="569"/>
      <c r="I81" s="569"/>
      <c r="J81" s="569"/>
      <c r="K81" s="571" t="s">
        <v>834</v>
      </c>
      <c r="L81" s="571"/>
      <c r="M81" s="571"/>
      <c r="N81" s="571"/>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15">
      <c r="A82" s="575"/>
      <c r="B82" s="576"/>
      <c r="C82" s="464"/>
      <c r="D82" s="464"/>
      <c r="E82" s="464"/>
      <c r="F82" s="464"/>
      <c r="G82" s="464"/>
      <c r="H82" s="464"/>
      <c r="I82" s="464"/>
      <c r="J82" s="464"/>
      <c r="K82" s="572"/>
      <c r="L82" s="572"/>
      <c r="M82" s="572"/>
      <c r="N82" s="572"/>
      <c r="O82" s="243"/>
      <c r="P82" s="275"/>
      <c r="Q82" s="275"/>
      <c r="R82" s="300" t="s">
        <v>118</v>
      </c>
      <c r="S82" s="300"/>
      <c r="T82" s="300"/>
      <c r="U82" s="300"/>
      <c r="V82" s="300"/>
      <c r="W82" s="300"/>
      <c r="X82" s="300"/>
      <c r="Y82" s="275"/>
      <c r="Z82" s="300" t="s">
        <v>112</v>
      </c>
      <c r="AA82" s="300"/>
      <c r="AB82" s="573"/>
      <c r="AC82" s="573"/>
      <c r="AD82" s="300" t="s">
        <v>113</v>
      </c>
      <c r="AE82" s="300"/>
      <c r="AF82" s="300"/>
      <c r="AG82" s="300" t="s">
        <v>115</v>
      </c>
      <c r="AH82" s="300"/>
      <c r="AI82" s="573"/>
      <c r="AJ82" s="573"/>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15">
      <c r="A83" s="575"/>
      <c r="B83" s="576"/>
      <c r="C83" s="464"/>
      <c r="D83" s="464"/>
      <c r="E83" s="464"/>
      <c r="F83" s="464"/>
      <c r="G83" s="464"/>
      <c r="H83" s="464"/>
      <c r="I83" s="464"/>
      <c r="J83" s="464"/>
      <c r="K83" s="410" t="s">
        <v>835</v>
      </c>
      <c r="L83" s="410"/>
      <c r="M83" s="410"/>
      <c r="N83" s="410"/>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15">
      <c r="A84" s="575"/>
      <c r="B84" s="576"/>
      <c r="C84" s="464"/>
      <c r="D84" s="464"/>
      <c r="E84" s="464"/>
      <c r="F84" s="464"/>
      <c r="G84" s="464"/>
      <c r="H84" s="464"/>
      <c r="I84" s="464"/>
      <c r="J84" s="464"/>
      <c r="K84" s="386"/>
      <c r="L84" s="386"/>
      <c r="M84" s="386"/>
      <c r="N84" s="38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15">
      <c r="A85" s="575"/>
      <c r="B85" s="576"/>
      <c r="C85" s="464"/>
      <c r="D85" s="464"/>
      <c r="E85" s="464"/>
      <c r="F85" s="464"/>
      <c r="G85" s="464"/>
      <c r="H85" s="464"/>
      <c r="I85" s="464"/>
      <c r="J85" s="464"/>
      <c r="K85" s="386"/>
      <c r="L85" s="386"/>
      <c r="M85" s="386"/>
      <c r="N85" s="38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
      <c r="A86" s="577"/>
      <c r="B86" s="578"/>
      <c r="C86" s="570"/>
      <c r="D86" s="570"/>
      <c r="E86" s="570"/>
      <c r="F86" s="570"/>
      <c r="G86" s="570"/>
      <c r="H86" s="570"/>
      <c r="I86" s="570"/>
      <c r="J86" s="570"/>
      <c r="K86" s="574"/>
      <c r="L86" s="574"/>
      <c r="M86" s="574"/>
      <c r="N86" s="574"/>
      <c r="O86" s="302"/>
      <c r="P86" s="283"/>
      <c r="Q86" s="283"/>
      <c r="R86" s="283"/>
      <c r="S86" s="283"/>
      <c r="T86" s="283"/>
      <c r="U86" s="283"/>
      <c r="V86" s="283"/>
      <c r="W86" s="283"/>
      <c r="X86" s="283"/>
      <c r="Y86" s="283" t="s">
        <v>254</v>
      </c>
      <c r="Z86" s="294"/>
      <c r="AA86" s="283"/>
      <c r="AB86" s="303"/>
      <c r="AC86" s="546"/>
      <c r="AD86" s="546"/>
      <c r="AE86" s="546"/>
      <c r="AF86" s="546"/>
      <c r="AG86" s="546"/>
      <c r="AH86" s="546"/>
      <c r="AI86" s="546"/>
      <c r="AJ86" s="546"/>
      <c r="AK86" s="546"/>
      <c r="AL86" s="546"/>
      <c r="AM86" s="546"/>
      <c r="AN86" s="546"/>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15">
      <c r="A87" s="547" t="s">
        <v>132</v>
      </c>
      <c r="B87" s="548"/>
      <c r="C87" s="551" t="s">
        <v>705</v>
      </c>
      <c r="D87" s="551"/>
      <c r="E87" s="551"/>
      <c r="F87" s="551"/>
      <c r="G87" s="551"/>
      <c r="H87" s="551"/>
      <c r="I87" s="551"/>
      <c r="J87" s="551"/>
      <c r="K87" s="553" t="s">
        <v>119</v>
      </c>
      <c r="L87" s="553"/>
      <c r="M87" s="553"/>
      <c r="N87" s="553"/>
      <c r="O87" s="553"/>
      <c r="P87" s="553"/>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
      <c r="A88" s="549"/>
      <c r="B88" s="550"/>
      <c r="C88" s="552"/>
      <c r="D88" s="552"/>
      <c r="E88" s="552"/>
      <c r="F88" s="552"/>
      <c r="G88" s="552"/>
      <c r="H88" s="552"/>
      <c r="I88" s="552"/>
      <c r="J88" s="552"/>
      <c r="K88" s="554" t="s">
        <v>864</v>
      </c>
      <c r="L88" s="554"/>
      <c r="M88" s="554"/>
      <c r="N88" s="554"/>
      <c r="O88" s="554"/>
      <c r="P88" s="554"/>
      <c r="Q88" s="561"/>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15">
      <c r="A89" s="547" t="s">
        <v>133</v>
      </c>
      <c r="B89" s="555"/>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15">
      <c r="A90" s="556"/>
      <c r="B90" s="557"/>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15">
      <c r="A91" s="556"/>
      <c r="B91" s="557"/>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15">
      <c r="A92" s="556"/>
      <c r="B92" s="557"/>
      <c r="C92" s="78"/>
      <c r="D92" s="491" t="s">
        <v>123</v>
      </c>
      <c r="E92" s="492"/>
      <c r="F92" s="492"/>
      <c r="G92" s="492"/>
      <c r="H92" s="492"/>
      <c r="I92" s="258" t="s">
        <v>124</v>
      </c>
      <c r="J92" s="258"/>
      <c r="K92" s="258"/>
      <c r="L92" s="258"/>
      <c r="M92" s="258"/>
      <c r="N92" s="268"/>
      <c r="O92" s="268" t="s">
        <v>101</v>
      </c>
      <c r="P92" s="268" t="s">
        <v>40</v>
      </c>
      <c r="Q92" s="268"/>
      <c r="R92" s="268" t="s">
        <v>163</v>
      </c>
      <c r="S92" s="268"/>
      <c r="T92" s="268"/>
      <c r="U92" s="495" t="s">
        <v>135</v>
      </c>
      <c r="V92" s="496"/>
      <c r="W92" s="496"/>
      <c r="X92" s="496"/>
      <c r="Y92" s="496"/>
      <c r="Z92" s="290" t="s">
        <v>125</v>
      </c>
      <c r="AA92" s="290"/>
      <c r="AB92" s="290"/>
      <c r="AC92" s="290"/>
      <c r="AD92" s="290"/>
      <c r="AE92" s="290"/>
      <c r="AF92" s="258"/>
      <c r="AG92" s="258" t="s">
        <v>101</v>
      </c>
      <c r="AH92" s="258" t="s">
        <v>154</v>
      </c>
      <c r="AI92" s="560" t="s">
        <v>817</v>
      </c>
      <c r="AJ92" s="560"/>
      <c r="AK92" s="517"/>
      <c r="AL92" s="517"/>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15">
      <c r="A93" s="556"/>
      <c r="B93" s="557"/>
      <c r="C93" s="78"/>
      <c r="D93" s="493"/>
      <c r="E93" s="493"/>
      <c r="F93" s="493"/>
      <c r="G93" s="493"/>
      <c r="H93" s="493"/>
      <c r="I93" s="258" t="s">
        <v>126</v>
      </c>
      <c r="J93" s="258"/>
      <c r="K93" s="258"/>
      <c r="L93" s="258"/>
      <c r="M93" s="258"/>
      <c r="N93" s="258"/>
      <c r="O93" s="258" t="s">
        <v>101</v>
      </c>
      <c r="P93" s="258" t="s">
        <v>40</v>
      </c>
      <c r="Q93" s="258"/>
      <c r="R93" s="268" t="s">
        <v>163</v>
      </c>
      <c r="S93" s="258"/>
      <c r="T93" s="258"/>
      <c r="U93" s="497"/>
      <c r="V93" s="498"/>
      <c r="W93" s="498"/>
      <c r="X93" s="498"/>
      <c r="Y93" s="498"/>
      <c r="Z93" s="270"/>
      <c r="AA93" s="270"/>
      <c r="AB93" s="270"/>
      <c r="AC93" s="270"/>
      <c r="AD93" s="270"/>
      <c r="AE93" s="270"/>
      <c r="AF93" s="268"/>
      <c r="AG93" s="268" t="s">
        <v>102</v>
      </c>
      <c r="AH93" s="268"/>
      <c r="AI93" s="310"/>
      <c r="AJ93" s="311" t="s">
        <v>819</v>
      </c>
      <c r="AK93" s="518"/>
      <c r="AL93" s="518"/>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15">
      <c r="A94" s="556"/>
      <c r="B94" s="557"/>
      <c r="C94" s="78"/>
      <c r="D94" s="493"/>
      <c r="E94" s="493"/>
      <c r="F94" s="493"/>
      <c r="G94" s="493"/>
      <c r="H94" s="493"/>
      <c r="I94" s="258" t="s">
        <v>127</v>
      </c>
      <c r="J94" s="258"/>
      <c r="K94" s="258"/>
      <c r="L94" s="258"/>
      <c r="M94" s="258"/>
      <c r="N94" s="258"/>
      <c r="O94" s="258" t="s">
        <v>101</v>
      </c>
      <c r="P94" s="258" t="s">
        <v>40</v>
      </c>
      <c r="Q94" s="258"/>
      <c r="R94" s="268" t="s">
        <v>163</v>
      </c>
      <c r="S94" s="258"/>
      <c r="T94" s="258"/>
      <c r="U94" s="497"/>
      <c r="V94" s="498"/>
      <c r="W94" s="498"/>
      <c r="X94" s="498"/>
      <c r="Y94" s="498"/>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15">
      <c r="A95" s="556"/>
      <c r="B95" s="557"/>
      <c r="C95" s="78"/>
      <c r="D95" s="493"/>
      <c r="E95" s="493"/>
      <c r="F95" s="493"/>
      <c r="G95" s="493"/>
      <c r="H95" s="493"/>
      <c r="I95" s="258" t="s">
        <v>129</v>
      </c>
      <c r="J95" s="258"/>
      <c r="K95" s="258"/>
      <c r="L95" s="258"/>
      <c r="M95" s="258"/>
      <c r="N95" s="258"/>
      <c r="O95" s="258" t="s">
        <v>101</v>
      </c>
      <c r="P95" s="258" t="s">
        <v>40</v>
      </c>
      <c r="Q95" s="258"/>
      <c r="R95" s="268" t="s">
        <v>163</v>
      </c>
      <c r="S95" s="258"/>
      <c r="T95" s="258"/>
      <c r="U95" s="497"/>
      <c r="V95" s="498"/>
      <c r="W95" s="498"/>
      <c r="X95" s="498"/>
      <c r="Y95" s="498"/>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
      <c r="A96" s="558"/>
      <c r="B96" s="559"/>
      <c r="C96" s="294"/>
      <c r="D96" s="494"/>
      <c r="E96" s="494"/>
      <c r="F96" s="494"/>
      <c r="G96" s="494"/>
      <c r="H96" s="494"/>
      <c r="I96" s="283"/>
      <c r="J96" s="283"/>
      <c r="K96" s="283"/>
      <c r="L96" s="283"/>
      <c r="M96" s="283"/>
      <c r="N96" s="283"/>
      <c r="O96" s="283"/>
      <c r="P96" s="283"/>
      <c r="Q96" s="283"/>
      <c r="R96" s="283"/>
      <c r="S96" s="283"/>
      <c r="T96" s="283"/>
      <c r="U96" s="499"/>
      <c r="V96" s="500"/>
      <c r="W96" s="500"/>
      <c r="X96" s="500"/>
      <c r="Y96" s="500"/>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15">
      <c r="A98" s="533" t="s">
        <v>144</v>
      </c>
      <c r="B98" s="534"/>
      <c r="C98" s="539" t="s">
        <v>838</v>
      </c>
      <c r="D98" s="540"/>
      <c r="E98" s="540"/>
      <c r="F98" s="540"/>
      <c r="G98" s="540"/>
      <c r="H98" s="540"/>
      <c r="I98" s="540"/>
      <c r="J98" s="540"/>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15">
      <c r="A99" s="535"/>
      <c r="B99" s="536"/>
      <c r="C99" s="541"/>
      <c r="D99" s="542"/>
      <c r="E99" s="542"/>
      <c r="F99" s="542"/>
      <c r="G99" s="542"/>
      <c r="H99" s="542"/>
      <c r="I99" s="542"/>
      <c r="J99" s="542"/>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15">
      <c r="A100" s="535"/>
      <c r="B100" s="536"/>
      <c r="C100" s="543" t="s">
        <v>839</v>
      </c>
      <c r="D100" s="544"/>
      <c r="E100" s="544"/>
      <c r="F100" s="544"/>
      <c r="G100" s="544"/>
      <c r="H100" s="544"/>
      <c r="I100" s="544"/>
      <c r="J100" s="544"/>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
      <c r="A101" s="537"/>
      <c r="B101" s="538"/>
      <c r="C101" s="545"/>
      <c r="D101" s="545"/>
      <c r="E101" s="545"/>
      <c r="F101" s="545"/>
      <c r="G101" s="545"/>
      <c r="H101" s="545"/>
      <c r="I101" s="545"/>
      <c r="J101" s="545"/>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546"/>
      <c r="AJ101" s="546"/>
      <c r="AK101" s="546"/>
      <c r="AL101" s="546"/>
      <c r="AM101" s="546"/>
      <c r="AN101" s="546"/>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15">
      <c r="A104" s="836" t="s">
        <v>799</v>
      </c>
      <c r="B104" s="837"/>
      <c r="C104" s="837"/>
      <c r="D104" s="837"/>
      <c r="E104" s="837"/>
      <c r="F104" s="837"/>
      <c r="G104" s="837"/>
      <c r="H104" s="837"/>
      <c r="I104" s="837"/>
      <c r="J104" s="837"/>
      <c r="K104" s="837"/>
      <c r="L104" s="839" t="s">
        <v>800</v>
      </c>
      <c r="M104" s="839"/>
      <c r="N104" s="839"/>
      <c r="O104" s="839"/>
      <c r="P104" s="839" t="s">
        <v>776</v>
      </c>
      <c r="Q104" s="839"/>
      <c r="R104" s="839"/>
      <c r="S104" s="839"/>
      <c r="T104" s="839" t="s">
        <v>777</v>
      </c>
      <c r="U104" s="839"/>
      <c r="V104" s="839"/>
      <c r="W104" s="914"/>
      <c r="X104" s="774" t="s">
        <v>725</v>
      </c>
      <c r="Y104" s="775"/>
      <c r="Z104" s="775"/>
      <c r="AA104" s="775"/>
      <c r="AB104" s="775"/>
      <c r="AC104" s="775"/>
      <c r="AD104" s="775"/>
      <c r="AE104" s="776"/>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15">
      <c r="A105" s="838"/>
      <c r="B105" s="699"/>
      <c r="C105" s="699"/>
      <c r="D105" s="699"/>
      <c r="E105" s="699"/>
      <c r="F105" s="699"/>
      <c r="G105" s="699"/>
      <c r="H105" s="699"/>
      <c r="I105" s="699"/>
      <c r="J105" s="699"/>
      <c r="K105" s="699"/>
      <c r="L105" s="840"/>
      <c r="M105" s="840"/>
      <c r="N105" s="840"/>
      <c r="O105" s="840"/>
      <c r="P105" s="840"/>
      <c r="Q105" s="840"/>
      <c r="R105" s="840"/>
      <c r="S105" s="840"/>
      <c r="T105" s="840"/>
      <c r="U105" s="840"/>
      <c r="V105" s="840"/>
      <c r="W105" s="915"/>
      <c r="X105" s="777"/>
      <c r="Y105" s="778"/>
      <c r="Z105" s="778"/>
      <c r="AA105" s="779"/>
      <c r="AB105" s="594" t="s">
        <v>726</v>
      </c>
      <c r="AC105" s="595"/>
      <c r="AD105" s="595"/>
      <c r="AE105" s="780"/>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15">
      <c r="A106" s="794" t="s">
        <v>778</v>
      </c>
      <c r="B106" s="795"/>
      <c r="C106" s="795"/>
      <c r="D106" s="795"/>
      <c r="E106" s="795"/>
      <c r="F106" s="795"/>
      <c r="G106" s="795"/>
      <c r="H106" s="795"/>
      <c r="I106" s="795"/>
      <c r="J106" s="795"/>
      <c r="K106" s="795"/>
      <c r="L106" s="860"/>
      <c r="M106" s="861"/>
      <c r="N106" s="861"/>
      <c r="O106" s="317" t="s">
        <v>698</v>
      </c>
      <c r="P106" s="862"/>
      <c r="Q106" s="862"/>
      <c r="R106" s="863"/>
      <c r="S106" s="317" t="s">
        <v>698</v>
      </c>
      <c r="T106" s="860"/>
      <c r="U106" s="861"/>
      <c r="V106" s="861"/>
      <c r="W106" s="318" t="s">
        <v>698</v>
      </c>
      <c r="X106" s="864"/>
      <c r="Y106" s="865"/>
      <c r="Z106" s="865"/>
      <c r="AA106" s="870"/>
      <c r="AB106" s="863"/>
      <c r="AC106" s="874"/>
      <c r="AD106" s="874"/>
      <c r="AE106" s="87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15">
      <c r="A107" s="783" t="s">
        <v>781</v>
      </c>
      <c r="B107" s="784"/>
      <c r="C107" s="784"/>
      <c r="D107" s="784"/>
      <c r="E107" s="784"/>
      <c r="F107" s="784"/>
      <c r="G107" s="784"/>
      <c r="H107" s="784"/>
      <c r="I107" s="784"/>
      <c r="J107" s="784"/>
      <c r="K107" s="784"/>
      <c r="L107" s="831"/>
      <c r="M107" s="832"/>
      <c r="N107" s="832"/>
      <c r="O107" s="319" t="s">
        <v>698</v>
      </c>
      <c r="P107" s="833"/>
      <c r="Q107" s="833"/>
      <c r="R107" s="831"/>
      <c r="S107" s="319" t="s">
        <v>698</v>
      </c>
      <c r="T107" s="831"/>
      <c r="U107" s="832"/>
      <c r="V107" s="832"/>
      <c r="W107" s="320" t="s">
        <v>698</v>
      </c>
      <c r="X107" s="866"/>
      <c r="Y107" s="867"/>
      <c r="Z107" s="867"/>
      <c r="AA107" s="871"/>
      <c r="AB107" s="875"/>
      <c r="AC107" s="876"/>
      <c r="AD107" s="876"/>
      <c r="AE107" s="88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15">
      <c r="A108" s="783" t="s">
        <v>801</v>
      </c>
      <c r="B108" s="784"/>
      <c r="C108" s="784"/>
      <c r="D108" s="784"/>
      <c r="E108" s="784"/>
      <c r="F108" s="784"/>
      <c r="G108" s="784"/>
      <c r="H108" s="784"/>
      <c r="I108" s="784"/>
      <c r="J108" s="784"/>
      <c r="K108" s="784"/>
      <c r="L108" s="831"/>
      <c r="M108" s="832"/>
      <c r="N108" s="832"/>
      <c r="O108" s="319" t="s">
        <v>698</v>
      </c>
      <c r="P108" s="833"/>
      <c r="Q108" s="833"/>
      <c r="R108" s="831"/>
      <c r="S108" s="319" t="s">
        <v>698</v>
      </c>
      <c r="T108" s="831"/>
      <c r="U108" s="832"/>
      <c r="V108" s="832"/>
      <c r="W108" s="320" t="s">
        <v>698</v>
      </c>
      <c r="X108" s="866"/>
      <c r="Y108" s="867"/>
      <c r="Z108" s="867"/>
      <c r="AA108" s="871"/>
      <c r="AB108" s="875"/>
      <c r="AC108" s="876"/>
      <c r="AD108" s="876"/>
      <c r="AE108" s="88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15">
      <c r="A109" s="783" t="s">
        <v>802</v>
      </c>
      <c r="B109" s="784"/>
      <c r="C109" s="784"/>
      <c r="D109" s="784"/>
      <c r="E109" s="784"/>
      <c r="F109" s="784"/>
      <c r="G109" s="784"/>
      <c r="H109" s="784"/>
      <c r="I109" s="784"/>
      <c r="J109" s="784"/>
      <c r="K109" s="784"/>
      <c r="L109" s="831"/>
      <c r="M109" s="832"/>
      <c r="N109" s="832"/>
      <c r="O109" s="319" t="s">
        <v>698</v>
      </c>
      <c r="P109" s="833"/>
      <c r="Q109" s="833"/>
      <c r="R109" s="831"/>
      <c r="S109" s="319" t="s">
        <v>698</v>
      </c>
      <c r="T109" s="831"/>
      <c r="U109" s="832"/>
      <c r="V109" s="832"/>
      <c r="W109" s="320" t="s">
        <v>698</v>
      </c>
      <c r="X109" s="866"/>
      <c r="Y109" s="867"/>
      <c r="Z109" s="867"/>
      <c r="AA109" s="872"/>
      <c r="AB109" s="877"/>
      <c r="AC109" s="867"/>
      <c r="AD109" s="867"/>
      <c r="AE109" s="88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15">
      <c r="A110" s="783" t="s">
        <v>803</v>
      </c>
      <c r="B110" s="784"/>
      <c r="C110" s="784"/>
      <c r="D110" s="784"/>
      <c r="E110" s="784"/>
      <c r="F110" s="784"/>
      <c r="G110" s="784"/>
      <c r="H110" s="784"/>
      <c r="I110" s="784"/>
      <c r="J110" s="784"/>
      <c r="K110" s="784"/>
      <c r="L110" s="831"/>
      <c r="M110" s="832"/>
      <c r="N110" s="832"/>
      <c r="O110" s="319" t="s">
        <v>698</v>
      </c>
      <c r="P110" s="833"/>
      <c r="Q110" s="833"/>
      <c r="R110" s="831"/>
      <c r="S110" s="319" t="s">
        <v>698</v>
      </c>
      <c r="T110" s="831"/>
      <c r="U110" s="832"/>
      <c r="V110" s="832"/>
      <c r="W110" s="320" t="s">
        <v>698</v>
      </c>
      <c r="X110" s="866"/>
      <c r="Y110" s="867"/>
      <c r="Z110" s="867"/>
      <c r="AA110" s="872"/>
      <c r="AB110" s="877"/>
      <c r="AC110" s="867"/>
      <c r="AD110" s="867"/>
      <c r="AE110" s="88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15">
      <c r="A111" s="783" t="s">
        <v>804</v>
      </c>
      <c r="B111" s="784"/>
      <c r="C111" s="784"/>
      <c r="D111" s="784"/>
      <c r="E111" s="784"/>
      <c r="F111" s="784"/>
      <c r="G111" s="784"/>
      <c r="H111" s="784"/>
      <c r="I111" s="784"/>
      <c r="J111" s="784"/>
      <c r="K111" s="784"/>
      <c r="L111" s="831"/>
      <c r="M111" s="832"/>
      <c r="N111" s="832"/>
      <c r="O111" s="319" t="s">
        <v>698</v>
      </c>
      <c r="P111" s="833"/>
      <c r="Q111" s="833"/>
      <c r="R111" s="831"/>
      <c r="S111" s="319" t="s">
        <v>698</v>
      </c>
      <c r="T111" s="831"/>
      <c r="U111" s="832"/>
      <c r="V111" s="832"/>
      <c r="W111" s="320" t="s">
        <v>698</v>
      </c>
      <c r="X111" s="866"/>
      <c r="Y111" s="867"/>
      <c r="Z111" s="867"/>
      <c r="AA111" s="872"/>
      <c r="AB111" s="877"/>
      <c r="AC111" s="867"/>
      <c r="AD111" s="867"/>
      <c r="AE111" s="88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15">
      <c r="A112" s="783" t="s">
        <v>805</v>
      </c>
      <c r="B112" s="784"/>
      <c r="C112" s="784"/>
      <c r="D112" s="784"/>
      <c r="E112" s="784"/>
      <c r="F112" s="784"/>
      <c r="G112" s="784"/>
      <c r="H112" s="784"/>
      <c r="I112" s="784"/>
      <c r="J112" s="784"/>
      <c r="K112" s="784"/>
      <c r="L112" s="831"/>
      <c r="M112" s="832"/>
      <c r="N112" s="832"/>
      <c r="O112" s="319" t="s">
        <v>698</v>
      </c>
      <c r="P112" s="833"/>
      <c r="Q112" s="833"/>
      <c r="R112" s="831"/>
      <c r="S112" s="319" t="s">
        <v>698</v>
      </c>
      <c r="T112" s="831"/>
      <c r="U112" s="832"/>
      <c r="V112" s="832"/>
      <c r="W112" s="320" t="s">
        <v>698</v>
      </c>
      <c r="X112" s="866"/>
      <c r="Y112" s="867"/>
      <c r="Z112" s="867"/>
      <c r="AA112" s="872"/>
      <c r="AB112" s="877"/>
      <c r="AC112" s="867"/>
      <c r="AD112" s="867"/>
      <c r="AE112" s="88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15">
      <c r="A113" s="916" t="s">
        <v>787</v>
      </c>
      <c r="B113" s="917"/>
      <c r="C113" s="917"/>
      <c r="D113" s="917"/>
      <c r="E113" s="917"/>
      <c r="F113" s="917"/>
      <c r="G113" s="917"/>
      <c r="H113" s="917"/>
      <c r="I113" s="917"/>
      <c r="J113" s="917"/>
      <c r="K113" s="917"/>
      <c r="L113" s="883"/>
      <c r="M113" s="884"/>
      <c r="N113" s="884"/>
      <c r="O113" s="321" t="s">
        <v>698</v>
      </c>
      <c r="P113" s="918"/>
      <c r="Q113" s="918"/>
      <c r="R113" s="875"/>
      <c r="S113" s="321" t="s">
        <v>698</v>
      </c>
      <c r="T113" s="883"/>
      <c r="U113" s="884"/>
      <c r="V113" s="884"/>
      <c r="W113" s="322" t="s">
        <v>698</v>
      </c>
      <c r="X113" s="868"/>
      <c r="Y113" s="869"/>
      <c r="Z113" s="869"/>
      <c r="AA113" s="873"/>
      <c r="AB113" s="878"/>
      <c r="AC113" s="869"/>
      <c r="AD113" s="869"/>
      <c r="AE113" s="88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15">
      <c r="A114" s="834" t="s">
        <v>806</v>
      </c>
      <c r="B114" s="835"/>
      <c r="C114" s="835"/>
      <c r="D114" s="835"/>
      <c r="E114" s="835"/>
      <c r="F114" s="835"/>
      <c r="G114" s="835"/>
      <c r="H114" s="835"/>
      <c r="I114" s="835"/>
      <c r="J114" s="835"/>
      <c r="K114" s="835"/>
      <c r="L114" s="770"/>
      <c r="M114" s="770"/>
      <c r="N114" s="771"/>
      <c r="O114" s="323" t="s">
        <v>698</v>
      </c>
      <c r="P114" s="770"/>
      <c r="Q114" s="770"/>
      <c r="R114" s="771"/>
      <c r="S114" s="323" t="s">
        <v>698</v>
      </c>
      <c r="T114" s="770"/>
      <c r="U114" s="770"/>
      <c r="V114" s="771"/>
      <c r="W114" s="324" t="s">
        <v>698</v>
      </c>
      <c r="X114" s="769"/>
      <c r="Y114" s="770"/>
      <c r="Z114" s="771"/>
      <c r="AA114" s="324" t="s">
        <v>698</v>
      </c>
      <c r="AB114" s="770"/>
      <c r="AC114" s="770"/>
      <c r="AD114" s="771"/>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15">
      <c r="A115" s="909" t="s">
        <v>807</v>
      </c>
      <c r="B115" s="910"/>
      <c r="C115" s="910"/>
      <c r="D115" s="910"/>
      <c r="E115" s="910"/>
      <c r="F115" s="910"/>
      <c r="G115" s="910"/>
      <c r="H115" s="910"/>
      <c r="I115" s="910"/>
      <c r="J115" s="910"/>
      <c r="K115" s="911"/>
      <c r="L115" s="770"/>
      <c r="M115" s="770"/>
      <c r="N115" s="771"/>
      <c r="O115" s="323" t="s">
        <v>698</v>
      </c>
      <c r="P115" s="770"/>
      <c r="Q115" s="770"/>
      <c r="R115" s="771"/>
      <c r="S115" s="323" t="s">
        <v>698</v>
      </c>
      <c r="T115" s="770"/>
      <c r="U115" s="770"/>
      <c r="V115" s="771"/>
      <c r="W115" s="324" t="s">
        <v>698</v>
      </c>
      <c r="X115" s="769"/>
      <c r="Y115" s="770"/>
      <c r="Z115" s="771"/>
      <c r="AA115" s="324" t="s">
        <v>698</v>
      </c>
      <c r="AB115" s="770"/>
      <c r="AC115" s="770"/>
      <c r="AD115" s="771"/>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
      <c r="A116" s="912" t="s">
        <v>808</v>
      </c>
      <c r="B116" s="913"/>
      <c r="C116" s="913"/>
      <c r="D116" s="913"/>
      <c r="E116" s="913"/>
      <c r="F116" s="913"/>
      <c r="G116" s="913"/>
      <c r="H116" s="913"/>
      <c r="I116" s="913"/>
      <c r="J116" s="913"/>
      <c r="K116" s="913"/>
      <c r="L116" s="770"/>
      <c r="M116" s="770"/>
      <c r="N116" s="771"/>
      <c r="O116" s="323" t="s">
        <v>698</v>
      </c>
      <c r="P116" s="770"/>
      <c r="Q116" s="770"/>
      <c r="R116" s="771"/>
      <c r="S116" s="323" t="s">
        <v>698</v>
      </c>
      <c r="T116" s="770"/>
      <c r="U116" s="770"/>
      <c r="V116" s="771"/>
      <c r="W116" s="324" t="s">
        <v>698</v>
      </c>
      <c r="X116" s="769"/>
      <c r="Y116" s="770"/>
      <c r="Z116" s="771"/>
      <c r="AA116" s="324" t="s">
        <v>698</v>
      </c>
      <c r="AB116" s="770"/>
      <c r="AC116" s="770"/>
      <c r="AD116" s="771"/>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
      <c r="A117" s="902" t="s">
        <v>809</v>
      </c>
      <c r="B117" s="903"/>
      <c r="C117" s="903"/>
      <c r="D117" s="903"/>
      <c r="E117" s="903"/>
      <c r="F117" s="903"/>
      <c r="G117" s="903"/>
      <c r="H117" s="903"/>
      <c r="I117" s="903"/>
      <c r="J117" s="903"/>
      <c r="K117" s="903"/>
      <c r="L117" s="904" t="str">
        <f>IF(COUNTA(L106:N116)&gt;=1,SUM(L106,L107,L108,L109,L110,L111,L112,L113,L114,L115,L116),"")</f>
        <v/>
      </c>
      <c r="M117" s="904"/>
      <c r="N117" s="905"/>
      <c r="O117" s="326" t="s">
        <v>698</v>
      </c>
      <c r="P117" s="904" t="str">
        <f>IF(COUNTA(P106:R116)&gt;=1,SUM(P106,P107,P108,P109,P110,P111,P112,P113,P114,P115,P116),"")</f>
        <v/>
      </c>
      <c r="Q117" s="904"/>
      <c r="R117" s="905"/>
      <c r="S117" s="326" t="s">
        <v>698</v>
      </c>
      <c r="T117" s="904" t="str">
        <f>IF(COUNTA(T106:V116)&gt;=1,SUM(T106,T107,T108,T109,T110,T111,T112,T113,T114,T115,T116),"")</f>
        <v/>
      </c>
      <c r="U117" s="904"/>
      <c r="V117" s="905"/>
      <c r="W117" s="327" t="s">
        <v>698</v>
      </c>
      <c r="X117" s="904" t="str">
        <f>IF(COUNTA(X106:Z116)&gt;=1,SUM(X106,X114,X115,X116),"")</f>
        <v/>
      </c>
      <c r="Y117" s="904"/>
      <c r="Z117" s="905"/>
      <c r="AA117" s="327" t="s">
        <v>698</v>
      </c>
      <c r="AB117" s="906"/>
      <c r="AC117" s="907"/>
      <c r="AD117" s="907"/>
      <c r="AE117" s="908"/>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15">
      <c r="A118" s="885" t="s">
        <v>810</v>
      </c>
      <c r="B118" s="886"/>
      <c r="C118" s="886"/>
      <c r="D118" s="886"/>
      <c r="E118" s="886"/>
      <c r="F118" s="886"/>
      <c r="G118" s="886"/>
      <c r="H118" s="886"/>
      <c r="I118" s="886"/>
      <c r="J118" s="886"/>
      <c r="K118" s="887"/>
      <c r="L118" s="888"/>
      <c r="M118" s="889"/>
      <c r="N118" s="889"/>
      <c r="O118" s="329" t="s">
        <v>698</v>
      </c>
      <c r="P118" s="888"/>
      <c r="Q118" s="889"/>
      <c r="R118" s="889"/>
      <c r="S118" s="329" t="s">
        <v>698</v>
      </c>
      <c r="T118" s="888"/>
      <c r="U118" s="889"/>
      <c r="V118" s="889"/>
      <c r="W118" s="330" t="s">
        <v>698</v>
      </c>
      <c r="X118" s="890"/>
      <c r="Y118" s="891"/>
      <c r="Z118" s="891"/>
      <c r="AA118" s="891"/>
      <c r="AB118" s="891"/>
      <c r="AC118" s="891"/>
      <c r="AD118" s="891"/>
      <c r="AE118" s="892"/>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
      <c r="A119" s="896" t="s">
        <v>811</v>
      </c>
      <c r="B119" s="897"/>
      <c r="C119" s="897"/>
      <c r="D119" s="897"/>
      <c r="E119" s="897"/>
      <c r="F119" s="897"/>
      <c r="G119" s="897"/>
      <c r="H119" s="897"/>
      <c r="I119" s="897"/>
      <c r="J119" s="897"/>
      <c r="K119" s="897"/>
      <c r="L119" s="898" t="str">
        <f>IF(AND(L117="",L118=""),"",SUM(L117:N118))</f>
        <v/>
      </c>
      <c r="M119" s="898"/>
      <c r="N119" s="899"/>
      <c r="O119" s="331" t="s">
        <v>698</v>
      </c>
      <c r="P119" s="898" t="str">
        <f>IF(AND(P117="",P118=""),"",SUM(P117:R118))</f>
        <v/>
      </c>
      <c r="Q119" s="898"/>
      <c r="R119" s="899"/>
      <c r="S119" s="331" t="s">
        <v>698</v>
      </c>
      <c r="T119" s="898" t="str">
        <f>IF(AND(T117="",T118=""),"",SUM(T117:V118))</f>
        <v/>
      </c>
      <c r="U119" s="898"/>
      <c r="V119" s="899"/>
      <c r="W119" s="332" t="s">
        <v>698</v>
      </c>
      <c r="X119" s="893"/>
      <c r="Y119" s="894"/>
      <c r="Z119" s="894"/>
      <c r="AA119" s="894"/>
      <c r="AB119" s="894"/>
      <c r="AC119" s="894"/>
      <c r="AD119" s="894"/>
      <c r="AE119" s="895"/>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15">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15">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15">
      <c r="A123" s="827" t="s">
        <v>774</v>
      </c>
      <c r="B123" s="828"/>
      <c r="C123" s="828"/>
      <c r="D123" s="828"/>
      <c r="E123" s="828"/>
      <c r="F123" s="828"/>
      <c r="G123" s="828"/>
      <c r="H123" s="828"/>
      <c r="I123" s="828"/>
      <c r="J123" s="828"/>
      <c r="K123" s="829"/>
      <c r="L123" s="765" t="s">
        <v>775</v>
      </c>
      <c r="M123" s="765"/>
      <c r="N123" s="765"/>
      <c r="O123" s="765"/>
      <c r="P123" s="765"/>
      <c r="Q123" s="830"/>
      <c r="R123" s="765" t="s">
        <v>776</v>
      </c>
      <c r="S123" s="765"/>
      <c r="T123" s="765"/>
      <c r="U123" s="765"/>
      <c r="V123" s="765"/>
      <c r="W123" s="765"/>
      <c r="X123" s="764" t="s">
        <v>777</v>
      </c>
      <c r="Y123" s="765"/>
      <c r="Z123" s="765"/>
      <c r="AA123" s="765"/>
      <c r="AB123" s="765"/>
      <c r="AC123" s="766"/>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15">
      <c r="A124" s="794" t="s">
        <v>778</v>
      </c>
      <c r="B124" s="795"/>
      <c r="C124" s="795"/>
      <c r="D124" s="795"/>
      <c r="E124" s="795"/>
      <c r="F124" s="795"/>
      <c r="G124" s="795"/>
      <c r="H124" s="795"/>
      <c r="I124" s="795"/>
      <c r="J124" s="795"/>
      <c r="K124" s="796"/>
      <c r="L124" s="797"/>
      <c r="M124" s="768"/>
      <c r="N124" s="333" t="s">
        <v>779</v>
      </c>
      <c r="O124" s="689"/>
      <c r="P124" s="767"/>
      <c r="Q124" s="333" t="s">
        <v>780</v>
      </c>
      <c r="R124" s="676"/>
      <c r="S124" s="768"/>
      <c r="T124" s="333" t="s">
        <v>779</v>
      </c>
      <c r="U124" s="689"/>
      <c r="V124" s="767"/>
      <c r="W124" s="334" t="s">
        <v>780</v>
      </c>
      <c r="X124" s="518"/>
      <c r="Y124" s="768"/>
      <c r="Z124" s="333" t="s">
        <v>779</v>
      </c>
      <c r="AA124" s="689"/>
      <c r="AB124" s="767"/>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15">
      <c r="A125" s="783" t="s">
        <v>781</v>
      </c>
      <c r="B125" s="784"/>
      <c r="C125" s="784"/>
      <c r="D125" s="784"/>
      <c r="E125" s="784"/>
      <c r="F125" s="784"/>
      <c r="G125" s="784"/>
      <c r="H125" s="784"/>
      <c r="I125" s="784"/>
      <c r="J125" s="784"/>
      <c r="K125" s="785"/>
      <c r="L125" s="786"/>
      <c r="M125" s="782"/>
      <c r="N125" s="336" t="s">
        <v>779</v>
      </c>
      <c r="O125" s="760"/>
      <c r="P125" s="782"/>
      <c r="Q125" s="336" t="s">
        <v>780</v>
      </c>
      <c r="R125" s="759"/>
      <c r="S125" s="782"/>
      <c r="T125" s="336" t="s">
        <v>779</v>
      </c>
      <c r="U125" s="760"/>
      <c r="V125" s="782"/>
      <c r="W125" s="337" t="s">
        <v>780</v>
      </c>
      <c r="X125" s="760"/>
      <c r="Y125" s="782"/>
      <c r="Z125" s="336" t="s">
        <v>779</v>
      </c>
      <c r="AA125" s="760"/>
      <c r="AB125" s="782"/>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15">
      <c r="A126" s="783" t="s">
        <v>782</v>
      </c>
      <c r="B126" s="784"/>
      <c r="C126" s="784"/>
      <c r="D126" s="784"/>
      <c r="E126" s="784"/>
      <c r="F126" s="784"/>
      <c r="G126" s="784"/>
      <c r="H126" s="784"/>
      <c r="I126" s="784"/>
      <c r="J126" s="784"/>
      <c r="K126" s="785"/>
      <c r="L126" s="786"/>
      <c r="M126" s="782"/>
      <c r="N126" s="336" t="s">
        <v>779</v>
      </c>
      <c r="O126" s="760"/>
      <c r="P126" s="782"/>
      <c r="Q126" s="336" t="s">
        <v>780</v>
      </c>
      <c r="R126" s="759"/>
      <c r="S126" s="782"/>
      <c r="T126" s="336" t="s">
        <v>779</v>
      </c>
      <c r="U126" s="760"/>
      <c r="V126" s="782"/>
      <c r="W126" s="337" t="s">
        <v>780</v>
      </c>
      <c r="X126" s="760"/>
      <c r="Y126" s="782"/>
      <c r="Z126" s="336" t="s">
        <v>779</v>
      </c>
      <c r="AA126" s="760"/>
      <c r="AB126" s="782"/>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15">
      <c r="A127" s="783" t="s">
        <v>783</v>
      </c>
      <c r="B127" s="784"/>
      <c r="C127" s="784"/>
      <c r="D127" s="784"/>
      <c r="E127" s="784"/>
      <c r="F127" s="784"/>
      <c r="G127" s="784"/>
      <c r="H127" s="784"/>
      <c r="I127" s="784"/>
      <c r="J127" s="784"/>
      <c r="K127" s="785"/>
      <c r="L127" s="786"/>
      <c r="M127" s="782"/>
      <c r="N127" s="336" t="s">
        <v>779</v>
      </c>
      <c r="O127" s="760"/>
      <c r="P127" s="782"/>
      <c r="Q127" s="336" t="s">
        <v>780</v>
      </c>
      <c r="R127" s="759"/>
      <c r="S127" s="782"/>
      <c r="T127" s="336" t="s">
        <v>779</v>
      </c>
      <c r="U127" s="760"/>
      <c r="V127" s="782"/>
      <c r="W127" s="337" t="s">
        <v>780</v>
      </c>
      <c r="X127" s="760"/>
      <c r="Y127" s="782"/>
      <c r="Z127" s="336" t="s">
        <v>779</v>
      </c>
      <c r="AA127" s="760"/>
      <c r="AB127" s="782"/>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15">
      <c r="A128" s="783" t="s">
        <v>784</v>
      </c>
      <c r="B128" s="784"/>
      <c r="C128" s="784"/>
      <c r="D128" s="784"/>
      <c r="E128" s="784"/>
      <c r="F128" s="784"/>
      <c r="G128" s="784"/>
      <c r="H128" s="784"/>
      <c r="I128" s="784"/>
      <c r="J128" s="784"/>
      <c r="K128" s="785"/>
      <c r="L128" s="786"/>
      <c r="M128" s="782"/>
      <c r="N128" s="336" t="s">
        <v>779</v>
      </c>
      <c r="O128" s="760"/>
      <c r="P128" s="782"/>
      <c r="Q128" s="336" t="s">
        <v>780</v>
      </c>
      <c r="R128" s="759"/>
      <c r="S128" s="782"/>
      <c r="T128" s="336" t="s">
        <v>779</v>
      </c>
      <c r="U128" s="760"/>
      <c r="V128" s="782"/>
      <c r="W128" s="337" t="s">
        <v>780</v>
      </c>
      <c r="X128" s="760"/>
      <c r="Y128" s="782"/>
      <c r="Z128" s="336" t="s">
        <v>779</v>
      </c>
      <c r="AA128" s="760"/>
      <c r="AB128" s="782"/>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15">
      <c r="A129" s="783" t="s">
        <v>785</v>
      </c>
      <c r="B129" s="784"/>
      <c r="C129" s="784"/>
      <c r="D129" s="784"/>
      <c r="E129" s="784"/>
      <c r="F129" s="784"/>
      <c r="G129" s="784"/>
      <c r="H129" s="784"/>
      <c r="I129" s="784"/>
      <c r="J129" s="784"/>
      <c r="K129" s="785"/>
      <c r="L129" s="786"/>
      <c r="M129" s="782"/>
      <c r="N129" s="336" t="s">
        <v>779</v>
      </c>
      <c r="O129" s="760"/>
      <c r="P129" s="782"/>
      <c r="Q129" s="336" t="s">
        <v>780</v>
      </c>
      <c r="R129" s="759"/>
      <c r="S129" s="782"/>
      <c r="T129" s="336" t="s">
        <v>779</v>
      </c>
      <c r="U129" s="760"/>
      <c r="V129" s="782"/>
      <c r="W129" s="337" t="s">
        <v>780</v>
      </c>
      <c r="X129" s="760"/>
      <c r="Y129" s="782"/>
      <c r="Z129" s="336" t="s">
        <v>779</v>
      </c>
      <c r="AA129" s="760"/>
      <c r="AB129" s="782"/>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15">
      <c r="A130" s="783" t="s">
        <v>786</v>
      </c>
      <c r="B130" s="784"/>
      <c r="C130" s="784"/>
      <c r="D130" s="784"/>
      <c r="E130" s="784"/>
      <c r="F130" s="784"/>
      <c r="G130" s="784"/>
      <c r="H130" s="784"/>
      <c r="I130" s="784"/>
      <c r="J130" s="784"/>
      <c r="K130" s="785"/>
      <c r="L130" s="786"/>
      <c r="M130" s="782"/>
      <c r="N130" s="336" t="s">
        <v>779</v>
      </c>
      <c r="O130" s="760"/>
      <c r="P130" s="782"/>
      <c r="Q130" s="336" t="s">
        <v>780</v>
      </c>
      <c r="R130" s="759"/>
      <c r="S130" s="782"/>
      <c r="T130" s="336" t="s">
        <v>779</v>
      </c>
      <c r="U130" s="760"/>
      <c r="V130" s="782"/>
      <c r="W130" s="337" t="s">
        <v>780</v>
      </c>
      <c r="X130" s="760"/>
      <c r="Y130" s="782"/>
      <c r="Z130" s="336" t="s">
        <v>779</v>
      </c>
      <c r="AA130" s="760"/>
      <c r="AB130" s="782"/>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
      <c r="A131" s="848" t="s">
        <v>787</v>
      </c>
      <c r="B131" s="849"/>
      <c r="C131" s="849"/>
      <c r="D131" s="849"/>
      <c r="E131" s="849"/>
      <c r="F131" s="849"/>
      <c r="G131" s="849"/>
      <c r="H131" s="849"/>
      <c r="I131" s="849"/>
      <c r="J131" s="849"/>
      <c r="K131" s="850"/>
      <c r="L131" s="851"/>
      <c r="M131" s="842"/>
      <c r="N131" s="339" t="s">
        <v>779</v>
      </c>
      <c r="O131" s="841"/>
      <c r="P131" s="842"/>
      <c r="Q131" s="339" t="s">
        <v>780</v>
      </c>
      <c r="R131" s="852"/>
      <c r="S131" s="842"/>
      <c r="T131" s="339" t="s">
        <v>779</v>
      </c>
      <c r="U131" s="841"/>
      <c r="V131" s="842"/>
      <c r="W131" s="340" t="s">
        <v>780</v>
      </c>
      <c r="X131" s="841"/>
      <c r="Y131" s="842"/>
      <c r="Z131" s="339" t="s">
        <v>779</v>
      </c>
      <c r="AA131" s="841"/>
      <c r="AB131" s="842"/>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15">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15">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15">
      <c r="A135" s="853" t="s">
        <v>789</v>
      </c>
      <c r="B135" s="765"/>
      <c r="C135" s="765"/>
      <c r="D135" s="765"/>
      <c r="E135" s="765"/>
      <c r="F135" s="765"/>
      <c r="G135" s="765"/>
      <c r="H135" s="765"/>
      <c r="I135" s="765"/>
      <c r="J135" s="765"/>
      <c r="K135" s="765"/>
      <c r="L135" s="765" t="s">
        <v>790</v>
      </c>
      <c r="M135" s="765"/>
      <c r="N135" s="765"/>
      <c r="O135" s="765"/>
      <c r="P135" s="765" t="s">
        <v>791</v>
      </c>
      <c r="Q135" s="765"/>
      <c r="R135" s="765"/>
      <c r="S135" s="765"/>
      <c r="T135" s="765" t="s">
        <v>792</v>
      </c>
      <c r="U135" s="765"/>
      <c r="V135" s="765"/>
      <c r="W135" s="766"/>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15">
      <c r="A136" s="854"/>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51"/>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15">
      <c r="A137" s="843"/>
      <c r="B137" s="844"/>
      <c r="C137" s="844"/>
      <c r="D137" s="844"/>
      <c r="E137" s="844"/>
      <c r="F137" s="844"/>
      <c r="G137" s="844"/>
      <c r="H137" s="844"/>
      <c r="I137" s="844"/>
      <c r="J137" s="844"/>
      <c r="K137" s="844"/>
      <c r="L137" s="845"/>
      <c r="M137" s="845"/>
      <c r="N137" s="845"/>
      <c r="O137" s="845"/>
      <c r="P137" s="846"/>
      <c r="Q137" s="846"/>
      <c r="R137" s="846"/>
      <c r="S137" s="846"/>
      <c r="T137" s="846"/>
      <c r="U137" s="846"/>
      <c r="V137" s="846"/>
      <c r="W137" s="84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15">
      <c r="A138" s="843"/>
      <c r="B138" s="844"/>
      <c r="C138" s="844"/>
      <c r="D138" s="844"/>
      <c r="E138" s="844"/>
      <c r="F138" s="844"/>
      <c r="G138" s="844"/>
      <c r="H138" s="844"/>
      <c r="I138" s="844"/>
      <c r="J138" s="844"/>
      <c r="K138" s="844"/>
      <c r="L138" s="845"/>
      <c r="M138" s="845"/>
      <c r="N138" s="845"/>
      <c r="O138" s="845"/>
      <c r="P138" s="846"/>
      <c r="Q138" s="846"/>
      <c r="R138" s="846"/>
      <c r="S138" s="846"/>
      <c r="T138" s="846"/>
      <c r="U138" s="846"/>
      <c r="V138" s="846"/>
      <c r="W138" s="84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15">
      <c r="A139" s="843"/>
      <c r="B139" s="844"/>
      <c r="C139" s="844"/>
      <c r="D139" s="844"/>
      <c r="E139" s="844"/>
      <c r="F139" s="844"/>
      <c r="G139" s="844"/>
      <c r="H139" s="844"/>
      <c r="I139" s="844"/>
      <c r="J139" s="844"/>
      <c r="K139" s="844"/>
      <c r="L139" s="845"/>
      <c r="M139" s="845"/>
      <c r="N139" s="845"/>
      <c r="O139" s="845"/>
      <c r="P139" s="846"/>
      <c r="Q139" s="846"/>
      <c r="R139" s="846"/>
      <c r="S139" s="846"/>
      <c r="T139" s="846"/>
      <c r="U139" s="846"/>
      <c r="V139" s="846"/>
      <c r="W139" s="84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15">
      <c r="A140" s="843"/>
      <c r="B140" s="844"/>
      <c r="C140" s="844"/>
      <c r="D140" s="844"/>
      <c r="E140" s="844"/>
      <c r="F140" s="844"/>
      <c r="G140" s="844"/>
      <c r="H140" s="844"/>
      <c r="I140" s="844"/>
      <c r="J140" s="844"/>
      <c r="K140" s="844"/>
      <c r="L140" s="845"/>
      <c r="M140" s="845"/>
      <c r="N140" s="845"/>
      <c r="O140" s="845"/>
      <c r="P140" s="846"/>
      <c r="Q140" s="846"/>
      <c r="R140" s="846"/>
      <c r="S140" s="846"/>
      <c r="T140" s="846"/>
      <c r="U140" s="846"/>
      <c r="V140" s="846"/>
      <c r="W140" s="84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15">
      <c r="A141" s="843"/>
      <c r="B141" s="844"/>
      <c r="C141" s="844"/>
      <c r="D141" s="844"/>
      <c r="E141" s="844"/>
      <c r="F141" s="844"/>
      <c r="G141" s="844"/>
      <c r="H141" s="844"/>
      <c r="I141" s="844"/>
      <c r="J141" s="844"/>
      <c r="K141" s="844"/>
      <c r="L141" s="845"/>
      <c r="M141" s="845"/>
      <c r="N141" s="845"/>
      <c r="O141" s="845"/>
      <c r="P141" s="846"/>
      <c r="Q141" s="846"/>
      <c r="R141" s="846"/>
      <c r="S141" s="846"/>
      <c r="T141" s="846"/>
      <c r="U141" s="846"/>
      <c r="V141" s="846"/>
      <c r="W141" s="84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15">
      <c r="A142" s="843"/>
      <c r="B142" s="844"/>
      <c r="C142" s="844"/>
      <c r="D142" s="844"/>
      <c r="E142" s="844"/>
      <c r="F142" s="844"/>
      <c r="G142" s="844"/>
      <c r="H142" s="844"/>
      <c r="I142" s="844"/>
      <c r="J142" s="844"/>
      <c r="K142" s="844"/>
      <c r="L142" s="845"/>
      <c r="M142" s="845"/>
      <c r="N142" s="845"/>
      <c r="O142" s="845"/>
      <c r="P142" s="846"/>
      <c r="Q142" s="846"/>
      <c r="R142" s="846"/>
      <c r="S142" s="846"/>
      <c r="T142" s="846"/>
      <c r="U142" s="846"/>
      <c r="V142" s="846"/>
      <c r="W142" s="84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15">
      <c r="A143" s="843"/>
      <c r="B143" s="844"/>
      <c r="C143" s="844"/>
      <c r="D143" s="844"/>
      <c r="E143" s="844"/>
      <c r="F143" s="844"/>
      <c r="G143" s="844"/>
      <c r="H143" s="844"/>
      <c r="I143" s="844"/>
      <c r="J143" s="844"/>
      <c r="K143" s="844"/>
      <c r="L143" s="845"/>
      <c r="M143" s="845"/>
      <c r="N143" s="845"/>
      <c r="O143" s="845"/>
      <c r="P143" s="846"/>
      <c r="Q143" s="846"/>
      <c r="R143" s="846"/>
      <c r="S143" s="846"/>
      <c r="T143" s="846"/>
      <c r="U143" s="846"/>
      <c r="V143" s="846"/>
      <c r="W143" s="84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15">
      <c r="A144" s="843"/>
      <c r="B144" s="844"/>
      <c r="C144" s="844"/>
      <c r="D144" s="844"/>
      <c r="E144" s="844"/>
      <c r="F144" s="844"/>
      <c r="G144" s="844"/>
      <c r="H144" s="844"/>
      <c r="I144" s="844"/>
      <c r="J144" s="844"/>
      <c r="K144" s="844"/>
      <c r="L144" s="845"/>
      <c r="M144" s="845"/>
      <c r="N144" s="845"/>
      <c r="O144" s="845"/>
      <c r="P144" s="846"/>
      <c r="Q144" s="846"/>
      <c r="R144" s="846"/>
      <c r="S144" s="846"/>
      <c r="T144" s="846"/>
      <c r="U144" s="846"/>
      <c r="V144" s="846"/>
      <c r="W144" s="84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15">
      <c r="A145" s="843"/>
      <c r="B145" s="844"/>
      <c r="C145" s="844"/>
      <c r="D145" s="844"/>
      <c r="E145" s="844"/>
      <c r="F145" s="844"/>
      <c r="G145" s="844"/>
      <c r="H145" s="844"/>
      <c r="I145" s="844"/>
      <c r="J145" s="844"/>
      <c r="K145" s="844"/>
      <c r="L145" s="845"/>
      <c r="M145" s="845"/>
      <c r="N145" s="845"/>
      <c r="O145" s="845"/>
      <c r="P145" s="846"/>
      <c r="Q145" s="846"/>
      <c r="R145" s="846"/>
      <c r="S145" s="846"/>
      <c r="T145" s="846"/>
      <c r="U145" s="846"/>
      <c r="V145" s="846"/>
      <c r="W145" s="84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
      <c r="A146" s="855"/>
      <c r="B146" s="856"/>
      <c r="C146" s="856"/>
      <c r="D146" s="856"/>
      <c r="E146" s="856"/>
      <c r="F146" s="856"/>
      <c r="G146" s="856"/>
      <c r="H146" s="856"/>
      <c r="I146" s="856"/>
      <c r="J146" s="856"/>
      <c r="K146" s="856"/>
      <c r="L146" s="857"/>
      <c r="M146" s="857"/>
      <c r="N146" s="857"/>
      <c r="O146" s="857"/>
      <c r="P146" s="858"/>
      <c r="Q146" s="858"/>
      <c r="R146" s="858"/>
      <c r="S146" s="858"/>
      <c r="T146" s="858"/>
      <c r="U146" s="858"/>
      <c r="V146" s="858"/>
      <c r="W146" s="859"/>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47" t="s">
        <v>62</v>
      </c>
      <c r="B149" s="555"/>
      <c r="C149" s="305" t="s">
        <v>830</v>
      </c>
      <c r="D149" s="306"/>
      <c r="E149" s="306"/>
      <c r="F149" s="306"/>
      <c r="G149" s="306"/>
      <c r="H149" s="306"/>
      <c r="I149" s="306"/>
      <c r="J149" s="306"/>
      <c r="K149" s="306"/>
      <c r="L149" s="306"/>
      <c r="M149" s="306"/>
      <c r="N149" s="306"/>
      <c r="O149" s="306"/>
      <c r="P149" s="306" t="s">
        <v>81</v>
      </c>
      <c r="Q149" s="306"/>
      <c r="R149" s="306"/>
      <c r="S149" s="306"/>
      <c r="T149" s="732"/>
      <c r="U149" s="732"/>
      <c r="V149" s="732"/>
      <c r="W149" s="732"/>
      <c r="X149" s="732"/>
      <c r="Y149" s="732"/>
      <c r="Z149" s="732"/>
      <c r="AA149" s="732"/>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15">
      <c r="A150" s="730"/>
      <c r="B150" s="731"/>
      <c r="C150" s="285"/>
      <c r="D150" s="594" t="s">
        <v>78</v>
      </c>
      <c r="E150" s="595"/>
      <c r="F150" s="595"/>
      <c r="G150" s="595"/>
      <c r="H150" s="595"/>
      <c r="I150" s="595"/>
      <c r="J150" s="595"/>
      <c r="K150" s="595"/>
      <c r="L150" s="596"/>
      <c r="M150" s="594" t="s">
        <v>65</v>
      </c>
      <c r="N150" s="595"/>
      <c r="O150" s="595"/>
      <c r="P150" s="595"/>
      <c r="Q150" s="595"/>
      <c r="R150" s="597" t="s">
        <v>77</v>
      </c>
      <c r="S150" s="595"/>
      <c r="T150" s="595"/>
      <c r="U150" s="595"/>
      <c r="V150" s="596"/>
      <c r="W150" s="596" t="s">
        <v>66</v>
      </c>
      <c r="X150" s="598"/>
      <c r="Y150" s="598"/>
      <c r="Z150" s="598"/>
      <c r="AA150" s="598"/>
      <c r="AB150" s="598"/>
      <c r="AC150" s="598"/>
      <c r="AD150" s="598"/>
      <c r="AE150" s="598"/>
      <c r="AF150" s="598" t="s">
        <v>65</v>
      </c>
      <c r="AG150" s="598"/>
      <c r="AH150" s="598"/>
      <c r="AI150" s="598"/>
      <c r="AJ150" s="594"/>
      <c r="AK150" s="599" t="s">
        <v>77</v>
      </c>
      <c r="AL150" s="598"/>
      <c r="AM150" s="598"/>
      <c r="AN150" s="598"/>
      <c r="AO150" s="600"/>
    </row>
    <row r="151" spans="1:88" ht="16.5" customHeight="1" x14ac:dyDescent="0.15">
      <c r="A151" s="730"/>
      <c r="B151" s="731"/>
      <c r="C151" s="285"/>
      <c r="D151" s="601" t="s">
        <v>67</v>
      </c>
      <c r="E151" s="515"/>
      <c r="F151" s="515"/>
      <c r="G151" s="515"/>
      <c r="H151" s="515"/>
      <c r="I151" s="515"/>
      <c r="J151" s="515"/>
      <c r="K151" s="515" t="s">
        <v>821</v>
      </c>
      <c r="L151" s="516"/>
      <c r="M151" s="602"/>
      <c r="N151" s="603"/>
      <c r="O151" s="603"/>
      <c r="P151" s="603"/>
      <c r="Q151" s="603"/>
      <c r="R151" s="604"/>
      <c r="S151" s="603"/>
      <c r="T151" s="603"/>
      <c r="U151" s="603"/>
      <c r="V151" s="605"/>
      <c r="W151" s="606" t="s">
        <v>68</v>
      </c>
      <c r="X151" s="606"/>
      <c r="Y151" s="606"/>
      <c r="Z151" s="606"/>
      <c r="AA151" s="606"/>
      <c r="AB151" s="606"/>
      <c r="AC151" s="606"/>
      <c r="AD151" s="515" t="s">
        <v>74</v>
      </c>
      <c r="AE151" s="516"/>
      <c r="AF151" s="607"/>
      <c r="AG151" s="608"/>
      <c r="AH151" s="608"/>
      <c r="AI151" s="608"/>
      <c r="AJ151" s="608"/>
      <c r="AK151" s="609"/>
      <c r="AL151" s="608"/>
      <c r="AM151" s="608"/>
      <c r="AN151" s="608"/>
      <c r="AO151" s="610"/>
    </row>
    <row r="152" spans="1:88" ht="16.5" customHeight="1" x14ac:dyDescent="0.15">
      <c r="A152" s="730"/>
      <c r="B152" s="731"/>
      <c r="C152" s="285"/>
      <c r="D152" s="503" t="s">
        <v>69</v>
      </c>
      <c r="E152" s="501"/>
      <c r="F152" s="501"/>
      <c r="G152" s="501"/>
      <c r="H152" s="501"/>
      <c r="I152" s="501"/>
      <c r="J152" s="501"/>
      <c r="K152" s="504" t="s">
        <v>79</v>
      </c>
      <c r="L152" s="505"/>
      <c r="M152" s="487"/>
      <c r="N152" s="488"/>
      <c r="O152" s="488"/>
      <c r="P152" s="488"/>
      <c r="Q152" s="488"/>
      <c r="R152" s="489"/>
      <c r="S152" s="488"/>
      <c r="T152" s="488"/>
      <c r="U152" s="488"/>
      <c r="V152" s="585"/>
      <c r="W152" s="504" t="s">
        <v>766</v>
      </c>
      <c r="X152" s="504"/>
      <c r="Y152" s="504"/>
      <c r="Z152" s="504"/>
      <c r="AA152" s="504"/>
      <c r="AB152" s="504"/>
      <c r="AC152" s="504"/>
      <c r="AD152" s="501" t="s">
        <v>74</v>
      </c>
      <c r="AE152" s="502"/>
      <c r="AF152" s="487"/>
      <c r="AG152" s="488"/>
      <c r="AH152" s="488"/>
      <c r="AI152" s="488"/>
      <c r="AJ152" s="488"/>
      <c r="AK152" s="489"/>
      <c r="AL152" s="488"/>
      <c r="AM152" s="488"/>
      <c r="AN152" s="488"/>
      <c r="AO152" s="490"/>
    </row>
    <row r="153" spans="1:88" ht="16.5" customHeight="1" x14ac:dyDescent="0.15">
      <c r="A153" s="730"/>
      <c r="B153" s="731"/>
      <c r="C153" s="285"/>
      <c r="D153" s="503" t="s">
        <v>71</v>
      </c>
      <c r="E153" s="501"/>
      <c r="F153" s="501"/>
      <c r="G153" s="501"/>
      <c r="H153" s="501"/>
      <c r="I153" s="501"/>
      <c r="J153" s="501"/>
      <c r="K153" s="504" t="s">
        <v>79</v>
      </c>
      <c r="L153" s="505"/>
      <c r="M153" s="487"/>
      <c r="N153" s="488"/>
      <c r="O153" s="488"/>
      <c r="P153" s="488"/>
      <c r="Q153" s="488"/>
      <c r="R153" s="489"/>
      <c r="S153" s="488"/>
      <c r="T153" s="488"/>
      <c r="U153" s="488"/>
      <c r="V153" s="585"/>
      <c r="W153" s="504" t="s">
        <v>70</v>
      </c>
      <c r="X153" s="504"/>
      <c r="Y153" s="504"/>
      <c r="Z153" s="504"/>
      <c r="AA153" s="504"/>
      <c r="AB153" s="504"/>
      <c r="AC153" s="504"/>
      <c r="AD153" s="501" t="s">
        <v>74</v>
      </c>
      <c r="AE153" s="502"/>
      <c r="AF153" s="487"/>
      <c r="AG153" s="488"/>
      <c r="AH153" s="488"/>
      <c r="AI153" s="488"/>
      <c r="AJ153" s="488"/>
      <c r="AK153" s="489"/>
      <c r="AL153" s="488"/>
      <c r="AM153" s="488"/>
      <c r="AN153" s="488"/>
      <c r="AO153" s="490"/>
    </row>
    <row r="154" spans="1:88" ht="16.5" customHeight="1" x14ac:dyDescent="0.15">
      <c r="A154" s="730"/>
      <c r="B154" s="731"/>
      <c r="C154" s="285"/>
      <c r="D154" s="503" t="s">
        <v>72</v>
      </c>
      <c r="E154" s="501"/>
      <c r="F154" s="501"/>
      <c r="G154" s="501"/>
      <c r="H154" s="501"/>
      <c r="I154" s="501"/>
      <c r="J154" s="501"/>
      <c r="K154" s="504" t="s">
        <v>79</v>
      </c>
      <c r="L154" s="505"/>
      <c r="M154" s="487"/>
      <c r="N154" s="488"/>
      <c r="O154" s="488"/>
      <c r="P154" s="488"/>
      <c r="Q154" s="488"/>
      <c r="R154" s="489"/>
      <c r="S154" s="488"/>
      <c r="T154" s="488"/>
      <c r="U154" s="488"/>
      <c r="V154" s="585"/>
      <c r="W154" s="504" t="s">
        <v>111</v>
      </c>
      <c r="X154" s="504"/>
      <c r="Y154" s="504"/>
      <c r="Z154" s="504"/>
      <c r="AA154" s="504"/>
      <c r="AB154" s="504"/>
      <c r="AC154" s="504"/>
      <c r="AD154" s="501" t="s">
        <v>79</v>
      </c>
      <c r="AE154" s="502"/>
      <c r="AF154" s="487"/>
      <c r="AG154" s="488"/>
      <c r="AH154" s="488"/>
      <c r="AI154" s="488"/>
      <c r="AJ154" s="488"/>
      <c r="AK154" s="489"/>
      <c r="AL154" s="488"/>
      <c r="AM154" s="488"/>
      <c r="AN154" s="488"/>
      <c r="AO154" s="490"/>
    </row>
    <row r="155" spans="1:88" ht="16.5" customHeight="1" x14ac:dyDescent="0.15">
      <c r="A155" s="730"/>
      <c r="B155" s="731"/>
      <c r="C155" s="285"/>
      <c r="D155" s="503" t="s">
        <v>73</v>
      </c>
      <c r="E155" s="501"/>
      <c r="F155" s="501"/>
      <c r="G155" s="501"/>
      <c r="H155" s="501"/>
      <c r="I155" s="501"/>
      <c r="J155" s="501"/>
      <c r="K155" s="504" t="s">
        <v>79</v>
      </c>
      <c r="L155" s="505"/>
      <c r="M155" s="487"/>
      <c r="N155" s="488"/>
      <c r="O155" s="488"/>
      <c r="P155" s="488"/>
      <c r="Q155" s="488"/>
      <c r="R155" s="489"/>
      <c r="S155" s="488"/>
      <c r="T155" s="488"/>
      <c r="U155" s="488"/>
      <c r="V155" s="585"/>
      <c r="W155" s="514" t="s">
        <v>75</v>
      </c>
      <c r="X155" s="504"/>
      <c r="Y155" s="504"/>
      <c r="Z155" s="504"/>
      <c r="AA155" s="504"/>
      <c r="AB155" s="504"/>
      <c r="AC155" s="504"/>
      <c r="AD155" s="501" t="s">
        <v>80</v>
      </c>
      <c r="AE155" s="502"/>
      <c r="AF155" s="487"/>
      <c r="AG155" s="488"/>
      <c r="AH155" s="488"/>
      <c r="AI155" s="488"/>
      <c r="AJ155" s="488"/>
      <c r="AK155" s="489"/>
      <c r="AL155" s="488"/>
      <c r="AM155" s="488"/>
      <c r="AN155" s="488"/>
      <c r="AO155" s="490"/>
    </row>
    <row r="156" spans="1:88" ht="16.5" customHeight="1" x14ac:dyDescent="0.15">
      <c r="A156" s="730"/>
      <c r="B156" s="731"/>
      <c r="C156" s="285"/>
      <c r="D156" s="503" t="s">
        <v>150</v>
      </c>
      <c r="E156" s="501"/>
      <c r="F156" s="501"/>
      <c r="G156" s="501"/>
      <c r="H156" s="501"/>
      <c r="I156" s="501"/>
      <c r="J156" s="501"/>
      <c r="K156" s="504" t="s">
        <v>822</v>
      </c>
      <c r="L156" s="505"/>
      <c r="M156" s="581"/>
      <c r="N156" s="582"/>
      <c r="O156" s="582"/>
      <c r="P156" s="582"/>
      <c r="Q156" s="582"/>
      <c r="R156" s="583"/>
      <c r="S156" s="582"/>
      <c r="T156" s="582"/>
      <c r="U156" s="582"/>
      <c r="V156" s="584"/>
      <c r="W156" s="514" t="s">
        <v>208</v>
      </c>
      <c r="X156" s="504"/>
      <c r="Y156" s="504"/>
      <c r="Z156" s="504"/>
      <c r="AA156" s="504"/>
      <c r="AB156" s="504"/>
      <c r="AC156" s="504"/>
      <c r="AD156" s="501" t="s">
        <v>80</v>
      </c>
      <c r="AE156" s="502"/>
      <c r="AF156" s="487"/>
      <c r="AG156" s="488"/>
      <c r="AH156" s="488"/>
      <c r="AI156" s="488"/>
      <c r="AJ156" s="488"/>
      <c r="AK156" s="489"/>
      <c r="AL156" s="488"/>
      <c r="AM156" s="488"/>
      <c r="AN156" s="488"/>
      <c r="AO156" s="490"/>
    </row>
    <row r="157" spans="1:88" ht="16.5" customHeight="1" x14ac:dyDescent="0.15">
      <c r="A157" s="730"/>
      <c r="B157" s="731"/>
      <c r="C157" s="285"/>
      <c r="D157" s="503" t="s">
        <v>151</v>
      </c>
      <c r="E157" s="501"/>
      <c r="F157" s="501"/>
      <c r="G157" s="501"/>
      <c r="H157" s="501"/>
      <c r="I157" s="501"/>
      <c r="J157" s="501"/>
      <c r="K157" s="504" t="s">
        <v>74</v>
      </c>
      <c r="L157" s="505"/>
      <c r="M157" s="506"/>
      <c r="N157" s="507"/>
      <c r="O157" s="507"/>
      <c r="P157" s="507"/>
      <c r="Q157" s="507"/>
      <c r="R157" s="508"/>
      <c r="S157" s="507"/>
      <c r="T157" s="507"/>
      <c r="U157" s="507"/>
      <c r="V157" s="509"/>
      <c r="W157" s="510" t="s">
        <v>76</v>
      </c>
      <c r="X157" s="511"/>
      <c r="Y157" s="511"/>
      <c r="Z157" s="511"/>
      <c r="AA157" s="511"/>
      <c r="AB157" s="511"/>
      <c r="AC157" s="511"/>
      <c r="AD157" s="512" t="s">
        <v>80</v>
      </c>
      <c r="AE157" s="513"/>
      <c r="AF157" s="487"/>
      <c r="AG157" s="488"/>
      <c r="AH157" s="488"/>
      <c r="AI157" s="488"/>
      <c r="AJ157" s="488"/>
      <c r="AK157" s="489"/>
      <c r="AL157" s="488"/>
      <c r="AM157" s="488"/>
      <c r="AN157" s="488"/>
      <c r="AO157" s="490"/>
    </row>
    <row r="158" spans="1:88" ht="16.5" customHeight="1" x14ac:dyDescent="0.15">
      <c r="A158" s="730"/>
      <c r="B158" s="731"/>
      <c r="C158" s="285"/>
      <c r="D158" s="503" t="s">
        <v>152</v>
      </c>
      <c r="E158" s="501"/>
      <c r="F158" s="501"/>
      <c r="G158" s="501"/>
      <c r="H158" s="501"/>
      <c r="I158" s="501"/>
      <c r="J158" s="501"/>
      <c r="K158" s="504" t="s">
        <v>74</v>
      </c>
      <c r="L158" s="505"/>
      <c r="M158" s="506"/>
      <c r="N158" s="507"/>
      <c r="O158" s="507"/>
      <c r="P158" s="507"/>
      <c r="Q158" s="507"/>
      <c r="R158" s="508"/>
      <c r="S158" s="507"/>
      <c r="T158" s="507"/>
      <c r="U158" s="507"/>
      <c r="V158" s="509"/>
      <c r="W158" s="519"/>
      <c r="X158" s="520"/>
      <c r="Y158" s="520"/>
      <c r="Z158" s="520"/>
      <c r="AA158" s="520"/>
      <c r="AB158" s="520"/>
      <c r="AC158" s="520"/>
      <c r="AD158" s="520"/>
      <c r="AE158" s="520"/>
      <c r="AF158" s="520"/>
      <c r="AG158" s="520"/>
      <c r="AH158" s="520"/>
      <c r="AI158" s="520"/>
      <c r="AJ158" s="520"/>
      <c r="AK158" s="520"/>
      <c r="AL158" s="520"/>
      <c r="AM158" s="520"/>
      <c r="AN158" s="520"/>
      <c r="AO158" s="521"/>
    </row>
    <row r="159" spans="1:88" ht="16.5" customHeight="1" thickBot="1" x14ac:dyDescent="0.2">
      <c r="A159" s="549"/>
      <c r="B159" s="550"/>
      <c r="C159" s="283"/>
      <c r="D159" s="525" t="s">
        <v>153</v>
      </c>
      <c r="E159" s="526"/>
      <c r="F159" s="526"/>
      <c r="G159" s="526"/>
      <c r="H159" s="526"/>
      <c r="I159" s="526"/>
      <c r="J159" s="526"/>
      <c r="K159" s="527" t="s">
        <v>74</v>
      </c>
      <c r="L159" s="528"/>
      <c r="M159" s="529"/>
      <c r="N159" s="530"/>
      <c r="O159" s="530"/>
      <c r="P159" s="530"/>
      <c r="Q159" s="530"/>
      <c r="R159" s="531"/>
      <c r="S159" s="530"/>
      <c r="T159" s="530"/>
      <c r="U159" s="530"/>
      <c r="V159" s="532"/>
      <c r="W159" s="522"/>
      <c r="X159" s="523"/>
      <c r="Y159" s="523"/>
      <c r="Z159" s="523"/>
      <c r="AA159" s="523"/>
      <c r="AB159" s="523"/>
      <c r="AC159" s="523"/>
      <c r="AD159" s="523"/>
      <c r="AE159" s="523"/>
      <c r="AF159" s="523"/>
      <c r="AG159" s="523"/>
      <c r="AH159" s="523"/>
      <c r="AI159" s="523"/>
      <c r="AJ159" s="523"/>
      <c r="AK159" s="523"/>
      <c r="AL159" s="523"/>
      <c r="AM159" s="523"/>
      <c r="AN159" s="523"/>
      <c r="AO159" s="524"/>
    </row>
    <row r="160" spans="1:88" ht="16.5" customHeight="1" x14ac:dyDescent="0.15">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15">
      <c r="A162" s="547" t="s">
        <v>62</v>
      </c>
      <c r="B162" s="555"/>
      <c r="C162" s="305" t="s">
        <v>830</v>
      </c>
      <c r="D162" s="306"/>
      <c r="E162" s="306"/>
      <c r="F162" s="306"/>
      <c r="G162" s="306"/>
      <c r="H162" s="306"/>
      <c r="I162" s="306"/>
      <c r="J162" s="306"/>
      <c r="K162" s="306"/>
      <c r="L162" s="306"/>
      <c r="M162" s="306"/>
      <c r="N162" s="306"/>
      <c r="O162" s="306"/>
      <c r="P162" s="306" t="s">
        <v>81</v>
      </c>
      <c r="Q162" s="306"/>
      <c r="R162" s="306"/>
      <c r="S162" s="306"/>
      <c r="T162" s="732"/>
      <c r="U162" s="732"/>
      <c r="V162" s="732"/>
      <c r="W162" s="732"/>
      <c r="X162" s="732"/>
      <c r="Y162" s="732"/>
      <c r="Z162" s="732"/>
      <c r="AA162" s="732"/>
      <c r="AB162" s="306" t="s">
        <v>9</v>
      </c>
      <c r="AC162" s="306"/>
      <c r="AD162" s="306"/>
      <c r="AE162" s="306"/>
      <c r="AF162" s="306"/>
      <c r="AG162" s="306"/>
      <c r="AH162" s="306"/>
      <c r="AI162" s="306"/>
      <c r="AJ162" s="306"/>
      <c r="AK162" s="306"/>
      <c r="AL162" s="306"/>
      <c r="AM162" s="306"/>
      <c r="AN162" s="306"/>
      <c r="AO162" s="348"/>
    </row>
    <row r="163" spans="1:41" ht="16.5" customHeight="1" x14ac:dyDescent="0.15">
      <c r="A163" s="730"/>
      <c r="B163" s="731"/>
      <c r="C163" s="285"/>
      <c r="D163" s="594" t="s">
        <v>78</v>
      </c>
      <c r="E163" s="595"/>
      <c r="F163" s="595"/>
      <c r="G163" s="595"/>
      <c r="H163" s="595"/>
      <c r="I163" s="595"/>
      <c r="J163" s="595"/>
      <c r="K163" s="595"/>
      <c r="L163" s="596"/>
      <c r="M163" s="594" t="s">
        <v>65</v>
      </c>
      <c r="N163" s="595"/>
      <c r="O163" s="595"/>
      <c r="P163" s="595"/>
      <c r="Q163" s="595"/>
      <c r="R163" s="597" t="s">
        <v>77</v>
      </c>
      <c r="S163" s="595"/>
      <c r="T163" s="595"/>
      <c r="U163" s="595"/>
      <c r="V163" s="596"/>
      <c r="W163" s="596" t="s">
        <v>66</v>
      </c>
      <c r="X163" s="598"/>
      <c r="Y163" s="598"/>
      <c r="Z163" s="598"/>
      <c r="AA163" s="598"/>
      <c r="AB163" s="598"/>
      <c r="AC163" s="598"/>
      <c r="AD163" s="598"/>
      <c r="AE163" s="598"/>
      <c r="AF163" s="598" t="s">
        <v>65</v>
      </c>
      <c r="AG163" s="598"/>
      <c r="AH163" s="598"/>
      <c r="AI163" s="598"/>
      <c r="AJ163" s="594"/>
      <c r="AK163" s="599" t="s">
        <v>77</v>
      </c>
      <c r="AL163" s="598"/>
      <c r="AM163" s="598"/>
      <c r="AN163" s="598"/>
      <c r="AO163" s="600"/>
    </row>
    <row r="164" spans="1:41" ht="16.5" customHeight="1" x14ac:dyDescent="0.15">
      <c r="A164" s="730"/>
      <c r="B164" s="731"/>
      <c r="C164" s="285"/>
      <c r="D164" s="601" t="s">
        <v>67</v>
      </c>
      <c r="E164" s="515"/>
      <c r="F164" s="515"/>
      <c r="G164" s="515"/>
      <c r="H164" s="515"/>
      <c r="I164" s="515"/>
      <c r="J164" s="515"/>
      <c r="K164" s="515" t="s">
        <v>821</v>
      </c>
      <c r="L164" s="516"/>
      <c r="M164" s="602"/>
      <c r="N164" s="603"/>
      <c r="O164" s="603"/>
      <c r="P164" s="603"/>
      <c r="Q164" s="603"/>
      <c r="R164" s="604"/>
      <c r="S164" s="603"/>
      <c r="T164" s="603"/>
      <c r="U164" s="603"/>
      <c r="V164" s="605"/>
      <c r="W164" s="606" t="s">
        <v>68</v>
      </c>
      <c r="X164" s="606"/>
      <c r="Y164" s="606"/>
      <c r="Z164" s="606"/>
      <c r="AA164" s="606"/>
      <c r="AB164" s="606"/>
      <c r="AC164" s="606"/>
      <c r="AD164" s="515" t="s">
        <v>74</v>
      </c>
      <c r="AE164" s="516"/>
      <c r="AF164" s="607"/>
      <c r="AG164" s="608"/>
      <c r="AH164" s="608"/>
      <c r="AI164" s="608"/>
      <c r="AJ164" s="608"/>
      <c r="AK164" s="609"/>
      <c r="AL164" s="608"/>
      <c r="AM164" s="608"/>
      <c r="AN164" s="608"/>
      <c r="AO164" s="610"/>
    </row>
    <row r="165" spans="1:41" ht="16.5" customHeight="1" x14ac:dyDescent="0.15">
      <c r="A165" s="730"/>
      <c r="B165" s="731"/>
      <c r="C165" s="285"/>
      <c r="D165" s="503" t="s">
        <v>69</v>
      </c>
      <c r="E165" s="501"/>
      <c r="F165" s="501"/>
      <c r="G165" s="501"/>
      <c r="H165" s="501"/>
      <c r="I165" s="501"/>
      <c r="J165" s="501"/>
      <c r="K165" s="504" t="s">
        <v>79</v>
      </c>
      <c r="L165" s="505"/>
      <c r="M165" s="487"/>
      <c r="N165" s="488"/>
      <c r="O165" s="488"/>
      <c r="P165" s="488"/>
      <c r="Q165" s="488"/>
      <c r="R165" s="489"/>
      <c r="S165" s="488"/>
      <c r="T165" s="488"/>
      <c r="U165" s="488"/>
      <c r="V165" s="585"/>
      <c r="W165" s="504" t="s">
        <v>766</v>
      </c>
      <c r="X165" s="504"/>
      <c r="Y165" s="504"/>
      <c r="Z165" s="504"/>
      <c r="AA165" s="504"/>
      <c r="AB165" s="504"/>
      <c r="AC165" s="504"/>
      <c r="AD165" s="501" t="s">
        <v>74</v>
      </c>
      <c r="AE165" s="502"/>
      <c r="AF165" s="487"/>
      <c r="AG165" s="488"/>
      <c r="AH165" s="488"/>
      <c r="AI165" s="488"/>
      <c r="AJ165" s="488"/>
      <c r="AK165" s="489"/>
      <c r="AL165" s="488"/>
      <c r="AM165" s="488"/>
      <c r="AN165" s="488"/>
      <c r="AO165" s="490"/>
    </row>
    <row r="166" spans="1:41" ht="16.5" customHeight="1" x14ac:dyDescent="0.15">
      <c r="A166" s="730"/>
      <c r="B166" s="731"/>
      <c r="C166" s="285"/>
      <c r="D166" s="503" t="s">
        <v>71</v>
      </c>
      <c r="E166" s="501"/>
      <c r="F166" s="501"/>
      <c r="G166" s="501"/>
      <c r="H166" s="501"/>
      <c r="I166" s="501"/>
      <c r="J166" s="501"/>
      <c r="K166" s="504" t="s">
        <v>79</v>
      </c>
      <c r="L166" s="505"/>
      <c r="M166" s="487"/>
      <c r="N166" s="488"/>
      <c r="O166" s="488"/>
      <c r="P166" s="488"/>
      <c r="Q166" s="488"/>
      <c r="R166" s="489"/>
      <c r="S166" s="488"/>
      <c r="T166" s="488"/>
      <c r="U166" s="488"/>
      <c r="V166" s="585"/>
      <c r="W166" s="504" t="s">
        <v>70</v>
      </c>
      <c r="X166" s="504"/>
      <c r="Y166" s="504"/>
      <c r="Z166" s="504"/>
      <c r="AA166" s="504"/>
      <c r="AB166" s="504"/>
      <c r="AC166" s="504"/>
      <c r="AD166" s="501" t="s">
        <v>74</v>
      </c>
      <c r="AE166" s="502"/>
      <c r="AF166" s="487"/>
      <c r="AG166" s="488"/>
      <c r="AH166" s="488"/>
      <c r="AI166" s="488"/>
      <c r="AJ166" s="488"/>
      <c r="AK166" s="489"/>
      <c r="AL166" s="488"/>
      <c r="AM166" s="488"/>
      <c r="AN166" s="488"/>
      <c r="AO166" s="490"/>
    </row>
    <row r="167" spans="1:41" ht="16.5" customHeight="1" x14ac:dyDescent="0.15">
      <c r="A167" s="730"/>
      <c r="B167" s="731"/>
      <c r="C167" s="285"/>
      <c r="D167" s="503" t="s">
        <v>72</v>
      </c>
      <c r="E167" s="501"/>
      <c r="F167" s="501"/>
      <c r="G167" s="501"/>
      <c r="H167" s="501"/>
      <c r="I167" s="501"/>
      <c r="J167" s="501"/>
      <c r="K167" s="504" t="s">
        <v>79</v>
      </c>
      <c r="L167" s="505"/>
      <c r="M167" s="487"/>
      <c r="N167" s="488"/>
      <c r="O167" s="488"/>
      <c r="P167" s="488"/>
      <c r="Q167" s="488"/>
      <c r="R167" s="489"/>
      <c r="S167" s="488"/>
      <c r="T167" s="488"/>
      <c r="U167" s="488"/>
      <c r="V167" s="585"/>
      <c r="W167" s="504" t="s">
        <v>111</v>
      </c>
      <c r="X167" s="504"/>
      <c r="Y167" s="504"/>
      <c r="Z167" s="504"/>
      <c r="AA167" s="504"/>
      <c r="AB167" s="504"/>
      <c r="AC167" s="504"/>
      <c r="AD167" s="501" t="s">
        <v>79</v>
      </c>
      <c r="AE167" s="502"/>
      <c r="AF167" s="487"/>
      <c r="AG167" s="488"/>
      <c r="AH167" s="488"/>
      <c r="AI167" s="488"/>
      <c r="AJ167" s="488"/>
      <c r="AK167" s="489"/>
      <c r="AL167" s="488"/>
      <c r="AM167" s="488"/>
      <c r="AN167" s="488"/>
      <c r="AO167" s="490"/>
    </row>
    <row r="168" spans="1:41" ht="16.5" customHeight="1" x14ac:dyDescent="0.15">
      <c r="A168" s="730"/>
      <c r="B168" s="731"/>
      <c r="C168" s="285"/>
      <c r="D168" s="503" t="s">
        <v>73</v>
      </c>
      <c r="E168" s="501"/>
      <c r="F168" s="501"/>
      <c r="G168" s="501"/>
      <c r="H168" s="501"/>
      <c r="I168" s="501"/>
      <c r="J168" s="501"/>
      <c r="K168" s="504" t="s">
        <v>79</v>
      </c>
      <c r="L168" s="505"/>
      <c r="M168" s="487"/>
      <c r="N168" s="488"/>
      <c r="O168" s="488"/>
      <c r="P168" s="488"/>
      <c r="Q168" s="488"/>
      <c r="R168" s="489"/>
      <c r="S168" s="488"/>
      <c r="T168" s="488"/>
      <c r="U168" s="488"/>
      <c r="V168" s="585"/>
      <c r="W168" s="514" t="s">
        <v>75</v>
      </c>
      <c r="X168" s="504"/>
      <c r="Y168" s="504"/>
      <c r="Z168" s="504"/>
      <c r="AA168" s="504"/>
      <c r="AB168" s="504"/>
      <c r="AC168" s="504"/>
      <c r="AD168" s="501" t="s">
        <v>80</v>
      </c>
      <c r="AE168" s="502"/>
      <c r="AF168" s="487"/>
      <c r="AG168" s="488"/>
      <c r="AH168" s="488"/>
      <c r="AI168" s="488"/>
      <c r="AJ168" s="488"/>
      <c r="AK168" s="489"/>
      <c r="AL168" s="488"/>
      <c r="AM168" s="488"/>
      <c r="AN168" s="488"/>
      <c r="AO168" s="490"/>
    </row>
    <row r="169" spans="1:41" ht="16.5" customHeight="1" x14ac:dyDescent="0.15">
      <c r="A169" s="730"/>
      <c r="B169" s="731"/>
      <c r="C169" s="285"/>
      <c r="D169" s="503" t="s">
        <v>150</v>
      </c>
      <c r="E169" s="501"/>
      <c r="F169" s="501"/>
      <c r="G169" s="501"/>
      <c r="H169" s="501"/>
      <c r="I169" s="501"/>
      <c r="J169" s="501"/>
      <c r="K169" s="504" t="s">
        <v>822</v>
      </c>
      <c r="L169" s="505"/>
      <c r="M169" s="581"/>
      <c r="N169" s="582"/>
      <c r="O169" s="582"/>
      <c r="P169" s="582"/>
      <c r="Q169" s="582"/>
      <c r="R169" s="583"/>
      <c r="S169" s="582"/>
      <c r="T169" s="582"/>
      <c r="U169" s="582"/>
      <c r="V169" s="584"/>
      <c r="W169" s="514" t="s">
        <v>208</v>
      </c>
      <c r="X169" s="504"/>
      <c r="Y169" s="504"/>
      <c r="Z169" s="504"/>
      <c r="AA169" s="504"/>
      <c r="AB169" s="504"/>
      <c r="AC169" s="504"/>
      <c r="AD169" s="501" t="s">
        <v>80</v>
      </c>
      <c r="AE169" s="502"/>
      <c r="AF169" s="487"/>
      <c r="AG169" s="488"/>
      <c r="AH169" s="488"/>
      <c r="AI169" s="488"/>
      <c r="AJ169" s="488"/>
      <c r="AK169" s="489"/>
      <c r="AL169" s="488"/>
      <c r="AM169" s="488"/>
      <c r="AN169" s="488"/>
      <c r="AO169" s="490"/>
    </row>
    <row r="170" spans="1:41" ht="16.5" customHeight="1" x14ac:dyDescent="0.15">
      <c r="A170" s="730"/>
      <c r="B170" s="731"/>
      <c r="C170" s="285"/>
      <c r="D170" s="503" t="s">
        <v>151</v>
      </c>
      <c r="E170" s="501"/>
      <c r="F170" s="501"/>
      <c r="G170" s="501"/>
      <c r="H170" s="501"/>
      <c r="I170" s="501"/>
      <c r="J170" s="501"/>
      <c r="K170" s="504" t="s">
        <v>74</v>
      </c>
      <c r="L170" s="505"/>
      <c r="M170" s="506"/>
      <c r="N170" s="507"/>
      <c r="O170" s="507"/>
      <c r="P170" s="507"/>
      <c r="Q170" s="507"/>
      <c r="R170" s="508"/>
      <c r="S170" s="507"/>
      <c r="T170" s="507"/>
      <c r="U170" s="507"/>
      <c r="V170" s="509"/>
      <c r="W170" s="510" t="s">
        <v>76</v>
      </c>
      <c r="X170" s="511"/>
      <c r="Y170" s="511"/>
      <c r="Z170" s="511"/>
      <c r="AA170" s="511"/>
      <c r="AB170" s="511"/>
      <c r="AC170" s="511"/>
      <c r="AD170" s="512" t="s">
        <v>80</v>
      </c>
      <c r="AE170" s="513"/>
      <c r="AF170" s="487"/>
      <c r="AG170" s="488"/>
      <c r="AH170" s="488"/>
      <c r="AI170" s="488"/>
      <c r="AJ170" s="488"/>
      <c r="AK170" s="489"/>
      <c r="AL170" s="488"/>
      <c r="AM170" s="488"/>
      <c r="AN170" s="488"/>
      <c r="AO170" s="490"/>
    </row>
    <row r="171" spans="1:41" ht="16.5" customHeight="1" x14ac:dyDescent="0.15">
      <c r="A171" s="730"/>
      <c r="B171" s="731"/>
      <c r="C171" s="285"/>
      <c r="D171" s="503" t="s">
        <v>152</v>
      </c>
      <c r="E171" s="501"/>
      <c r="F171" s="501"/>
      <c r="G171" s="501"/>
      <c r="H171" s="501"/>
      <c r="I171" s="501"/>
      <c r="J171" s="501"/>
      <c r="K171" s="504" t="s">
        <v>74</v>
      </c>
      <c r="L171" s="505"/>
      <c r="M171" s="506"/>
      <c r="N171" s="507"/>
      <c r="O171" s="507"/>
      <c r="P171" s="507"/>
      <c r="Q171" s="507"/>
      <c r="R171" s="508"/>
      <c r="S171" s="507"/>
      <c r="T171" s="507"/>
      <c r="U171" s="507"/>
      <c r="V171" s="509"/>
      <c r="W171" s="519"/>
      <c r="X171" s="520"/>
      <c r="Y171" s="520"/>
      <c r="Z171" s="520"/>
      <c r="AA171" s="520"/>
      <c r="AB171" s="520"/>
      <c r="AC171" s="520"/>
      <c r="AD171" s="520"/>
      <c r="AE171" s="520"/>
      <c r="AF171" s="520"/>
      <c r="AG171" s="520"/>
      <c r="AH171" s="520"/>
      <c r="AI171" s="520"/>
      <c r="AJ171" s="520"/>
      <c r="AK171" s="520"/>
      <c r="AL171" s="520"/>
      <c r="AM171" s="520"/>
      <c r="AN171" s="520"/>
      <c r="AO171" s="521"/>
    </row>
    <row r="172" spans="1:41" ht="16.5" customHeight="1" thickBot="1" x14ac:dyDescent="0.2">
      <c r="A172" s="549"/>
      <c r="B172" s="550"/>
      <c r="C172" s="283"/>
      <c r="D172" s="525" t="s">
        <v>153</v>
      </c>
      <c r="E172" s="526"/>
      <c r="F172" s="526"/>
      <c r="G172" s="526"/>
      <c r="H172" s="526"/>
      <c r="I172" s="526"/>
      <c r="J172" s="526"/>
      <c r="K172" s="527" t="s">
        <v>74</v>
      </c>
      <c r="L172" s="528"/>
      <c r="M172" s="529"/>
      <c r="N172" s="530"/>
      <c r="O172" s="530"/>
      <c r="P172" s="530"/>
      <c r="Q172" s="530"/>
      <c r="R172" s="531"/>
      <c r="S172" s="530"/>
      <c r="T172" s="530"/>
      <c r="U172" s="530"/>
      <c r="V172" s="532"/>
      <c r="W172" s="522"/>
      <c r="X172" s="523"/>
      <c r="Y172" s="523"/>
      <c r="Z172" s="523"/>
      <c r="AA172" s="523"/>
      <c r="AB172" s="523"/>
      <c r="AC172" s="523"/>
      <c r="AD172" s="523"/>
      <c r="AE172" s="523"/>
      <c r="AF172" s="523"/>
      <c r="AG172" s="523"/>
      <c r="AH172" s="523"/>
      <c r="AI172" s="523"/>
      <c r="AJ172" s="523"/>
      <c r="AK172" s="523"/>
      <c r="AL172" s="523"/>
      <c r="AM172" s="523"/>
      <c r="AN172" s="523"/>
      <c r="AO172" s="524"/>
    </row>
    <row r="173" spans="1:41" ht="16.5" customHeight="1" x14ac:dyDescent="0.15">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15">
      <c r="A175" s="547" t="s">
        <v>62</v>
      </c>
      <c r="B175" s="555"/>
      <c r="C175" s="305" t="s">
        <v>830</v>
      </c>
      <c r="D175" s="306"/>
      <c r="E175" s="306"/>
      <c r="F175" s="306"/>
      <c r="G175" s="306"/>
      <c r="H175" s="306"/>
      <c r="I175" s="306"/>
      <c r="J175" s="306"/>
      <c r="K175" s="306"/>
      <c r="L175" s="306"/>
      <c r="M175" s="306"/>
      <c r="N175" s="306"/>
      <c r="O175" s="306"/>
      <c r="P175" s="306" t="s">
        <v>81</v>
      </c>
      <c r="Q175" s="306"/>
      <c r="R175" s="306"/>
      <c r="S175" s="306"/>
      <c r="T175" s="732"/>
      <c r="U175" s="732"/>
      <c r="V175" s="732"/>
      <c r="W175" s="732"/>
      <c r="X175" s="732"/>
      <c r="Y175" s="732"/>
      <c r="Z175" s="732"/>
      <c r="AA175" s="732"/>
      <c r="AB175" s="306" t="s">
        <v>9</v>
      </c>
      <c r="AC175" s="306"/>
      <c r="AD175" s="306"/>
      <c r="AE175" s="306"/>
      <c r="AF175" s="306"/>
      <c r="AG175" s="306"/>
      <c r="AH175" s="306"/>
      <c r="AI175" s="306"/>
      <c r="AJ175" s="306"/>
      <c r="AK175" s="306"/>
      <c r="AL175" s="306"/>
      <c r="AM175" s="306"/>
      <c r="AN175" s="306"/>
      <c r="AO175" s="348"/>
    </row>
    <row r="176" spans="1:41" ht="16.5" customHeight="1" x14ac:dyDescent="0.15">
      <c r="A176" s="730"/>
      <c r="B176" s="731"/>
      <c r="C176" s="285"/>
      <c r="D176" s="594" t="s">
        <v>78</v>
      </c>
      <c r="E176" s="595"/>
      <c r="F176" s="595"/>
      <c r="G176" s="595"/>
      <c r="H176" s="595"/>
      <c r="I176" s="595"/>
      <c r="J176" s="595"/>
      <c r="K176" s="595"/>
      <c r="L176" s="596"/>
      <c r="M176" s="594" t="s">
        <v>65</v>
      </c>
      <c r="N176" s="595"/>
      <c r="O176" s="595"/>
      <c r="P176" s="595"/>
      <c r="Q176" s="595"/>
      <c r="R176" s="597" t="s">
        <v>77</v>
      </c>
      <c r="S176" s="595"/>
      <c r="T176" s="595"/>
      <c r="U176" s="595"/>
      <c r="V176" s="596"/>
      <c r="W176" s="596" t="s">
        <v>66</v>
      </c>
      <c r="X176" s="598"/>
      <c r="Y176" s="598"/>
      <c r="Z176" s="598"/>
      <c r="AA176" s="598"/>
      <c r="AB176" s="598"/>
      <c r="AC176" s="598"/>
      <c r="AD176" s="598"/>
      <c r="AE176" s="598"/>
      <c r="AF176" s="598" t="s">
        <v>65</v>
      </c>
      <c r="AG176" s="598"/>
      <c r="AH176" s="598"/>
      <c r="AI176" s="598"/>
      <c r="AJ176" s="594"/>
      <c r="AK176" s="599" t="s">
        <v>77</v>
      </c>
      <c r="AL176" s="598"/>
      <c r="AM176" s="598"/>
      <c r="AN176" s="598"/>
      <c r="AO176" s="600"/>
    </row>
    <row r="177" spans="1:41" ht="16.5" customHeight="1" x14ac:dyDescent="0.15">
      <c r="A177" s="730"/>
      <c r="B177" s="731"/>
      <c r="C177" s="285"/>
      <c r="D177" s="601" t="s">
        <v>67</v>
      </c>
      <c r="E177" s="515"/>
      <c r="F177" s="515"/>
      <c r="G177" s="515"/>
      <c r="H177" s="515"/>
      <c r="I177" s="515"/>
      <c r="J177" s="515"/>
      <c r="K177" s="515" t="s">
        <v>821</v>
      </c>
      <c r="L177" s="516"/>
      <c r="M177" s="602"/>
      <c r="N177" s="603"/>
      <c r="O177" s="603"/>
      <c r="P177" s="603"/>
      <c r="Q177" s="603"/>
      <c r="R177" s="604"/>
      <c r="S177" s="603"/>
      <c r="T177" s="603"/>
      <c r="U177" s="603"/>
      <c r="V177" s="605"/>
      <c r="W177" s="606" t="s">
        <v>68</v>
      </c>
      <c r="X177" s="606"/>
      <c r="Y177" s="606"/>
      <c r="Z177" s="606"/>
      <c r="AA177" s="606"/>
      <c r="AB177" s="606"/>
      <c r="AC177" s="606"/>
      <c r="AD177" s="515" t="s">
        <v>74</v>
      </c>
      <c r="AE177" s="516"/>
      <c r="AF177" s="607"/>
      <c r="AG177" s="608"/>
      <c r="AH177" s="608"/>
      <c r="AI177" s="608"/>
      <c r="AJ177" s="608"/>
      <c r="AK177" s="609"/>
      <c r="AL177" s="608"/>
      <c r="AM177" s="608"/>
      <c r="AN177" s="608"/>
      <c r="AO177" s="610"/>
    </row>
    <row r="178" spans="1:41" ht="16.5" customHeight="1" x14ac:dyDescent="0.15">
      <c r="A178" s="730"/>
      <c r="B178" s="731"/>
      <c r="C178" s="285"/>
      <c r="D178" s="503" t="s">
        <v>69</v>
      </c>
      <c r="E178" s="501"/>
      <c r="F178" s="501"/>
      <c r="G178" s="501"/>
      <c r="H178" s="501"/>
      <c r="I178" s="501"/>
      <c r="J178" s="501"/>
      <c r="K178" s="504" t="s">
        <v>79</v>
      </c>
      <c r="L178" s="505"/>
      <c r="M178" s="487"/>
      <c r="N178" s="488"/>
      <c r="O178" s="488"/>
      <c r="P178" s="488"/>
      <c r="Q178" s="488"/>
      <c r="R178" s="489"/>
      <c r="S178" s="488"/>
      <c r="T178" s="488"/>
      <c r="U178" s="488"/>
      <c r="V178" s="585"/>
      <c r="W178" s="504" t="s">
        <v>766</v>
      </c>
      <c r="X178" s="504"/>
      <c r="Y178" s="504"/>
      <c r="Z178" s="504"/>
      <c r="AA178" s="504"/>
      <c r="AB178" s="504"/>
      <c r="AC178" s="504"/>
      <c r="AD178" s="501" t="s">
        <v>74</v>
      </c>
      <c r="AE178" s="502"/>
      <c r="AF178" s="487"/>
      <c r="AG178" s="488"/>
      <c r="AH178" s="488"/>
      <c r="AI178" s="488"/>
      <c r="AJ178" s="488"/>
      <c r="AK178" s="489"/>
      <c r="AL178" s="488"/>
      <c r="AM178" s="488"/>
      <c r="AN178" s="488"/>
      <c r="AO178" s="490"/>
    </row>
    <row r="179" spans="1:41" ht="16.5" customHeight="1" x14ac:dyDescent="0.15">
      <c r="A179" s="730"/>
      <c r="B179" s="731"/>
      <c r="C179" s="285"/>
      <c r="D179" s="503" t="s">
        <v>71</v>
      </c>
      <c r="E179" s="501"/>
      <c r="F179" s="501"/>
      <c r="G179" s="501"/>
      <c r="H179" s="501"/>
      <c r="I179" s="501"/>
      <c r="J179" s="501"/>
      <c r="K179" s="504" t="s">
        <v>79</v>
      </c>
      <c r="L179" s="505"/>
      <c r="M179" s="487"/>
      <c r="N179" s="488"/>
      <c r="O179" s="488"/>
      <c r="P179" s="488"/>
      <c r="Q179" s="488"/>
      <c r="R179" s="489"/>
      <c r="S179" s="488"/>
      <c r="T179" s="488"/>
      <c r="U179" s="488"/>
      <c r="V179" s="585"/>
      <c r="W179" s="504" t="s">
        <v>70</v>
      </c>
      <c r="X179" s="504"/>
      <c r="Y179" s="504"/>
      <c r="Z179" s="504"/>
      <c r="AA179" s="504"/>
      <c r="AB179" s="504"/>
      <c r="AC179" s="504"/>
      <c r="AD179" s="501" t="s">
        <v>74</v>
      </c>
      <c r="AE179" s="502"/>
      <c r="AF179" s="487"/>
      <c r="AG179" s="488"/>
      <c r="AH179" s="488"/>
      <c r="AI179" s="488"/>
      <c r="AJ179" s="488"/>
      <c r="AK179" s="489"/>
      <c r="AL179" s="488"/>
      <c r="AM179" s="488"/>
      <c r="AN179" s="488"/>
      <c r="AO179" s="490"/>
    </row>
    <row r="180" spans="1:41" ht="16.5" customHeight="1" x14ac:dyDescent="0.15">
      <c r="A180" s="730"/>
      <c r="B180" s="731"/>
      <c r="C180" s="285"/>
      <c r="D180" s="503" t="s">
        <v>72</v>
      </c>
      <c r="E180" s="501"/>
      <c r="F180" s="501"/>
      <c r="G180" s="501"/>
      <c r="H180" s="501"/>
      <c r="I180" s="501"/>
      <c r="J180" s="501"/>
      <c r="K180" s="504" t="s">
        <v>79</v>
      </c>
      <c r="L180" s="505"/>
      <c r="M180" s="487"/>
      <c r="N180" s="488"/>
      <c r="O180" s="488"/>
      <c r="P180" s="488"/>
      <c r="Q180" s="488"/>
      <c r="R180" s="489"/>
      <c r="S180" s="488"/>
      <c r="T180" s="488"/>
      <c r="U180" s="488"/>
      <c r="V180" s="585"/>
      <c r="W180" s="504" t="s">
        <v>111</v>
      </c>
      <c r="X180" s="504"/>
      <c r="Y180" s="504"/>
      <c r="Z180" s="504"/>
      <c r="AA180" s="504"/>
      <c r="AB180" s="504"/>
      <c r="AC180" s="504"/>
      <c r="AD180" s="501" t="s">
        <v>79</v>
      </c>
      <c r="AE180" s="502"/>
      <c r="AF180" s="487"/>
      <c r="AG180" s="488"/>
      <c r="AH180" s="488"/>
      <c r="AI180" s="488"/>
      <c r="AJ180" s="488"/>
      <c r="AK180" s="489"/>
      <c r="AL180" s="488"/>
      <c r="AM180" s="488"/>
      <c r="AN180" s="488"/>
      <c r="AO180" s="490"/>
    </row>
    <row r="181" spans="1:41" ht="16.5" customHeight="1" x14ac:dyDescent="0.15">
      <c r="A181" s="730"/>
      <c r="B181" s="731"/>
      <c r="C181" s="285"/>
      <c r="D181" s="503" t="s">
        <v>73</v>
      </c>
      <c r="E181" s="501"/>
      <c r="F181" s="501"/>
      <c r="G181" s="501"/>
      <c r="H181" s="501"/>
      <c r="I181" s="501"/>
      <c r="J181" s="501"/>
      <c r="K181" s="504" t="s">
        <v>79</v>
      </c>
      <c r="L181" s="505"/>
      <c r="M181" s="487"/>
      <c r="N181" s="488"/>
      <c r="O181" s="488"/>
      <c r="P181" s="488"/>
      <c r="Q181" s="488"/>
      <c r="R181" s="489"/>
      <c r="S181" s="488"/>
      <c r="T181" s="488"/>
      <c r="U181" s="488"/>
      <c r="V181" s="585"/>
      <c r="W181" s="514" t="s">
        <v>75</v>
      </c>
      <c r="X181" s="504"/>
      <c r="Y181" s="504"/>
      <c r="Z181" s="504"/>
      <c r="AA181" s="504"/>
      <c r="AB181" s="504"/>
      <c r="AC181" s="504"/>
      <c r="AD181" s="501" t="s">
        <v>80</v>
      </c>
      <c r="AE181" s="502"/>
      <c r="AF181" s="487"/>
      <c r="AG181" s="488"/>
      <c r="AH181" s="488"/>
      <c r="AI181" s="488"/>
      <c r="AJ181" s="488"/>
      <c r="AK181" s="489"/>
      <c r="AL181" s="488"/>
      <c r="AM181" s="488"/>
      <c r="AN181" s="488"/>
      <c r="AO181" s="490"/>
    </row>
    <row r="182" spans="1:41" ht="16.5" customHeight="1" x14ac:dyDescent="0.15">
      <c r="A182" s="730"/>
      <c r="B182" s="731"/>
      <c r="C182" s="285"/>
      <c r="D182" s="503" t="s">
        <v>150</v>
      </c>
      <c r="E182" s="501"/>
      <c r="F182" s="501"/>
      <c r="G182" s="501"/>
      <c r="H182" s="501"/>
      <c r="I182" s="501"/>
      <c r="J182" s="501"/>
      <c r="K182" s="504" t="s">
        <v>822</v>
      </c>
      <c r="L182" s="505"/>
      <c r="M182" s="581"/>
      <c r="N182" s="582"/>
      <c r="O182" s="582"/>
      <c r="P182" s="582"/>
      <c r="Q182" s="582"/>
      <c r="R182" s="583"/>
      <c r="S182" s="582"/>
      <c r="T182" s="582"/>
      <c r="U182" s="582"/>
      <c r="V182" s="584"/>
      <c r="W182" s="514" t="s">
        <v>208</v>
      </c>
      <c r="X182" s="504"/>
      <c r="Y182" s="504"/>
      <c r="Z182" s="504"/>
      <c r="AA182" s="504"/>
      <c r="AB182" s="504"/>
      <c r="AC182" s="504"/>
      <c r="AD182" s="501" t="s">
        <v>80</v>
      </c>
      <c r="AE182" s="502"/>
      <c r="AF182" s="487"/>
      <c r="AG182" s="488"/>
      <c r="AH182" s="488"/>
      <c r="AI182" s="488"/>
      <c r="AJ182" s="488"/>
      <c r="AK182" s="489"/>
      <c r="AL182" s="488"/>
      <c r="AM182" s="488"/>
      <c r="AN182" s="488"/>
      <c r="AO182" s="490"/>
    </row>
    <row r="183" spans="1:41" ht="16.5" customHeight="1" x14ac:dyDescent="0.15">
      <c r="A183" s="730"/>
      <c r="B183" s="731"/>
      <c r="C183" s="285"/>
      <c r="D183" s="503" t="s">
        <v>151</v>
      </c>
      <c r="E183" s="501"/>
      <c r="F183" s="501"/>
      <c r="G183" s="501"/>
      <c r="H183" s="501"/>
      <c r="I183" s="501"/>
      <c r="J183" s="501"/>
      <c r="K183" s="504" t="s">
        <v>74</v>
      </c>
      <c r="L183" s="505"/>
      <c r="M183" s="506"/>
      <c r="N183" s="507"/>
      <c r="O183" s="507"/>
      <c r="P183" s="507"/>
      <c r="Q183" s="507"/>
      <c r="R183" s="508"/>
      <c r="S183" s="507"/>
      <c r="T183" s="507"/>
      <c r="U183" s="507"/>
      <c r="V183" s="509"/>
      <c r="W183" s="510" t="s">
        <v>76</v>
      </c>
      <c r="X183" s="511"/>
      <c r="Y183" s="511"/>
      <c r="Z183" s="511"/>
      <c r="AA183" s="511"/>
      <c r="AB183" s="511"/>
      <c r="AC183" s="511"/>
      <c r="AD183" s="512" t="s">
        <v>80</v>
      </c>
      <c r="AE183" s="513"/>
      <c r="AF183" s="487"/>
      <c r="AG183" s="488"/>
      <c r="AH183" s="488"/>
      <c r="AI183" s="488"/>
      <c r="AJ183" s="488"/>
      <c r="AK183" s="489"/>
      <c r="AL183" s="488"/>
      <c r="AM183" s="488"/>
      <c r="AN183" s="488"/>
      <c r="AO183" s="490"/>
    </row>
    <row r="184" spans="1:41" ht="16.5" customHeight="1" x14ac:dyDescent="0.15">
      <c r="A184" s="730"/>
      <c r="B184" s="731"/>
      <c r="C184" s="285"/>
      <c r="D184" s="503" t="s">
        <v>152</v>
      </c>
      <c r="E184" s="501"/>
      <c r="F184" s="501"/>
      <c r="G184" s="501"/>
      <c r="H184" s="501"/>
      <c r="I184" s="501"/>
      <c r="J184" s="501"/>
      <c r="K184" s="504" t="s">
        <v>74</v>
      </c>
      <c r="L184" s="505"/>
      <c r="M184" s="506"/>
      <c r="N184" s="507"/>
      <c r="O184" s="507"/>
      <c r="P184" s="507"/>
      <c r="Q184" s="507"/>
      <c r="R184" s="508"/>
      <c r="S184" s="507"/>
      <c r="T184" s="507"/>
      <c r="U184" s="507"/>
      <c r="V184" s="509"/>
      <c r="W184" s="519"/>
      <c r="X184" s="520"/>
      <c r="Y184" s="520"/>
      <c r="Z184" s="520"/>
      <c r="AA184" s="520"/>
      <c r="AB184" s="520"/>
      <c r="AC184" s="520"/>
      <c r="AD184" s="520"/>
      <c r="AE184" s="520"/>
      <c r="AF184" s="520"/>
      <c r="AG184" s="520"/>
      <c r="AH184" s="520"/>
      <c r="AI184" s="520"/>
      <c r="AJ184" s="520"/>
      <c r="AK184" s="520"/>
      <c r="AL184" s="520"/>
      <c r="AM184" s="520"/>
      <c r="AN184" s="520"/>
      <c r="AO184" s="521"/>
    </row>
    <row r="185" spans="1:41" ht="16.5" customHeight="1" thickBot="1" x14ac:dyDescent="0.2">
      <c r="A185" s="549"/>
      <c r="B185" s="550"/>
      <c r="C185" s="283"/>
      <c r="D185" s="525" t="s">
        <v>153</v>
      </c>
      <c r="E185" s="526"/>
      <c r="F185" s="526"/>
      <c r="G185" s="526"/>
      <c r="H185" s="526"/>
      <c r="I185" s="526"/>
      <c r="J185" s="526"/>
      <c r="K185" s="527" t="s">
        <v>74</v>
      </c>
      <c r="L185" s="528"/>
      <c r="M185" s="529"/>
      <c r="N185" s="530"/>
      <c r="O185" s="530"/>
      <c r="P185" s="530"/>
      <c r="Q185" s="530"/>
      <c r="R185" s="531"/>
      <c r="S185" s="530"/>
      <c r="T185" s="530"/>
      <c r="U185" s="530"/>
      <c r="V185" s="532"/>
      <c r="W185" s="522"/>
      <c r="X185" s="523"/>
      <c r="Y185" s="523"/>
      <c r="Z185" s="523"/>
      <c r="AA185" s="523"/>
      <c r="AB185" s="523"/>
      <c r="AC185" s="523"/>
      <c r="AD185" s="523"/>
      <c r="AE185" s="523"/>
      <c r="AF185" s="523"/>
      <c r="AG185" s="523"/>
      <c r="AH185" s="523"/>
      <c r="AI185" s="523"/>
      <c r="AJ185" s="523"/>
      <c r="AK185" s="523"/>
      <c r="AL185" s="523"/>
      <c r="AM185" s="523"/>
      <c r="AN185" s="523"/>
      <c r="AO185" s="524"/>
    </row>
    <row r="186" spans="1:41" ht="16.5" customHeight="1" x14ac:dyDescent="0.15">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15">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66675</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66675</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66675</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66675</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66675</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66675</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142875</xdr:colOff>
                    <xdr:row>19</xdr:row>
                    <xdr:rowOff>38100</xdr:rowOff>
                  </from>
                  <to>
                    <xdr:col>28</xdr:col>
                    <xdr:colOff>28575</xdr:colOff>
                    <xdr:row>19</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142875</xdr:colOff>
                    <xdr:row>20</xdr:row>
                    <xdr:rowOff>28575</xdr:rowOff>
                  </from>
                  <to>
                    <xdr:col>28</xdr:col>
                    <xdr:colOff>28575</xdr:colOff>
                    <xdr:row>20</xdr:row>
                    <xdr:rowOff>180975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142875</xdr:colOff>
                    <xdr:row>21</xdr:row>
                    <xdr:rowOff>38100</xdr:rowOff>
                  </from>
                  <to>
                    <xdr:col>28</xdr:col>
                    <xdr:colOff>28575</xdr:colOff>
                    <xdr:row>21</xdr:row>
                    <xdr:rowOff>180975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142875</xdr:colOff>
                    <xdr:row>22</xdr:row>
                    <xdr:rowOff>28575</xdr:rowOff>
                  </from>
                  <to>
                    <xdr:col>28</xdr:col>
                    <xdr:colOff>28575</xdr:colOff>
                    <xdr:row>22</xdr:row>
                    <xdr:rowOff>180975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142875</xdr:colOff>
                    <xdr:row>23</xdr:row>
                    <xdr:rowOff>38100</xdr:rowOff>
                  </from>
                  <to>
                    <xdr:col>28</xdr:col>
                    <xdr:colOff>28575</xdr:colOff>
                    <xdr:row>23</xdr:row>
                    <xdr:rowOff>180975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142875</xdr:colOff>
                    <xdr:row>24</xdr:row>
                    <xdr:rowOff>28575</xdr:rowOff>
                  </from>
                  <to>
                    <xdr:col>28</xdr:col>
                    <xdr:colOff>28575</xdr:colOff>
                    <xdr:row>24</xdr:row>
                    <xdr:rowOff>180975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66675</xdr:colOff>
                    <xdr:row>19</xdr:row>
                    <xdr:rowOff>38100</xdr:rowOff>
                  </from>
                  <to>
                    <xdr:col>33</xdr:col>
                    <xdr:colOff>104775</xdr:colOff>
                    <xdr:row>19</xdr:row>
                    <xdr:rowOff>180975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66675</xdr:colOff>
                    <xdr:row>20</xdr:row>
                    <xdr:rowOff>28575</xdr:rowOff>
                  </from>
                  <to>
                    <xdr:col>33</xdr:col>
                    <xdr:colOff>104775</xdr:colOff>
                    <xdr:row>20</xdr:row>
                    <xdr:rowOff>180975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66675</xdr:colOff>
                    <xdr:row>21</xdr:row>
                    <xdr:rowOff>38100</xdr:rowOff>
                  </from>
                  <to>
                    <xdr:col>33</xdr:col>
                    <xdr:colOff>104775</xdr:colOff>
                    <xdr:row>21</xdr:row>
                    <xdr:rowOff>180975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66675</xdr:colOff>
                    <xdr:row>22</xdr:row>
                    <xdr:rowOff>28575</xdr:rowOff>
                  </from>
                  <to>
                    <xdr:col>33</xdr:col>
                    <xdr:colOff>104775</xdr:colOff>
                    <xdr:row>22</xdr:row>
                    <xdr:rowOff>180975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66675</xdr:colOff>
                    <xdr:row>23</xdr:row>
                    <xdr:rowOff>38100</xdr:rowOff>
                  </from>
                  <to>
                    <xdr:col>33</xdr:col>
                    <xdr:colOff>104775</xdr:colOff>
                    <xdr:row>23</xdr:row>
                    <xdr:rowOff>180975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66675</xdr:colOff>
                    <xdr:row>24</xdr:row>
                    <xdr:rowOff>28575</xdr:rowOff>
                  </from>
                  <to>
                    <xdr:col>33</xdr:col>
                    <xdr:colOff>104775</xdr:colOff>
                    <xdr:row>24</xdr:row>
                    <xdr:rowOff>180975</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66675</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66675</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66675</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66675</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66675</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66675</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44</xdr:row>
                    <xdr:rowOff>38100</xdr:rowOff>
                  </from>
                  <to>
                    <xdr:col>12</xdr:col>
                    <xdr:colOff>28575</xdr:colOff>
                    <xdr:row>44</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45</xdr:row>
                    <xdr:rowOff>38100</xdr:rowOff>
                  </from>
                  <to>
                    <xdr:col>12</xdr:col>
                    <xdr:colOff>28575</xdr:colOff>
                    <xdr:row>45</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180975</xdr:colOff>
                    <xdr:row>44</xdr:row>
                    <xdr:rowOff>66675</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44</xdr:row>
                    <xdr:rowOff>66675</xdr:rowOff>
                  </from>
                  <to>
                    <xdr:col>28</xdr:col>
                    <xdr:colOff>28575</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66675</xdr:rowOff>
                  </from>
                  <to>
                    <xdr:col>32</xdr:col>
                    <xdr:colOff>28575</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47</xdr:row>
                    <xdr:rowOff>66675</xdr:rowOff>
                  </from>
                  <to>
                    <xdr:col>12</xdr:col>
                    <xdr:colOff>28575</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48</xdr:row>
                    <xdr:rowOff>38100</xdr:rowOff>
                  </from>
                  <to>
                    <xdr:col>12</xdr:col>
                    <xdr:colOff>28575</xdr:colOff>
                    <xdr:row>48</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49</xdr:row>
                    <xdr:rowOff>38100</xdr:rowOff>
                  </from>
                  <to>
                    <xdr:col>12</xdr:col>
                    <xdr:colOff>28575</xdr:colOff>
                    <xdr:row>49</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50</xdr:row>
                    <xdr:rowOff>66675</xdr:rowOff>
                  </from>
                  <to>
                    <xdr:col>17</xdr:col>
                    <xdr:colOff>28575</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50</xdr:row>
                    <xdr:rowOff>66675</xdr:rowOff>
                  </from>
                  <to>
                    <xdr:col>26</xdr:col>
                    <xdr:colOff>28575</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51</xdr:row>
                    <xdr:rowOff>66675</xdr:rowOff>
                  </from>
                  <to>
                    <xdr:col>17</xdr:col>
                    <xdr:colOff>28575</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52</xdr:row>
                    <xdr:rowOff>66675</xdr:rowOff>
                  </from>
                  <to>
                    <xdr:col>17</xdr:col>
                    <xdr:colOff>28575</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53</xdr:row>
                    <xdr:rowOff>66675</xdr:rowOff>
                  </from>
                  <to>
                    <xdr:col>17</xdr:col>
                    <xdr:colOff>28575</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65</xdr:row>
                    <xdr:rowOff>38100</xdr:rowOff>
                  </from>
                  <to>
                    <xdr:col>12</xdr:col>
                    <xdr:colOff>28575</xdr:colOff>
                    <xdr:row>65</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66</xdr:row>
                    <xdr:rowOff>38100</xdr:rowOff>
                  </from>
                  <to>
                    <xdr:col>12</xdr:col>
                    <xdr:colOff>28575</xdr:colOff>
                    <xdr:row>66</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67</xdr:row>
                    <xdr:rowOff>66675</xdr:rowOff>
                  </from>
                  <to>
                    <xdr:col>12</xdr:col>
                    <xdr:colOff>28575</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68</xdr:row>
                    <xdr:rowOff>38100</xdr:rowOff>
                  </from>
                  <to>
                    <xdr:col>12</xdr:col>
                    <xdr:colOff>28575</xdr:colOff>
                    <xdr:row>68</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65</xdr:row>
                    <xdr:rowOff>38100</xdr:rowOff>
                  </from>
                  <to>
                    <xdr:col>23</xdr:col>
                    <xdr:colOff>28575</xdr:colOff>
                    <xdr:row>65</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65</xdr:row>
                    <xdr:rowOff>38100</xdr:rowOff>
                  </from>
                  <to>
                    <xdr:col>32</xdr:col>
                    <xdr:colOff>28575</xdr:colOff>
                    <xdr:row>65</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69</xdr:row>
                    <xdr:rowOff>38100</xdr:rowOff>
                  </from>
                  <to>
                    <xdr:col>12</xdr:col>
                    <xdr:colOff>28575</xdr:colOff>
                    <xdr:row>69</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70</xdr:row>
                    <xdr:rowOff>38100</xdr:rowOff>
                  </from>
                  <to>
                    <xdr:col>12</xdr:col>
                    <xdr:colOff>28575</xdr:colOff>
                    <xdr:row>70</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71</xdr:row>
                    <xdr:rowOff>66675</xdr:rowOff>
                  </from>
                  <to>
                    <xdr:col>12</xdr:col>
                    <xdr:colOff>28575</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72</xdr:row>
                    <xdr:rowOff>38100</xdr:rowOff>
                  </from>
                  <to>
                    <xdr:col>12</xdr:col>
                    <xdr:colOff>28575</xdr:colOff>
                    <xdr:row>72</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69</xdr:row>
                    <xdr:rowOff>38100</xdr:rowOff>
                  </from>
                  <to>
                    <xdr:col>23</xdr:col>
                    <xdr:colOff>28575</xdr:colOff>
                    <xdr:row>69</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69</xdr:row>
                    <xdr:rowOff>38100</xdr:rowOff>
                  </from>
                  <to>
                    <xdr:col>31</xdr:col>
                    <xdr:colOff>28575</xdr:colOff>
                    <xdr:row>69</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73</xdr:row>
                    <xdr:rowOff>38100</xdr:rowOff>
                  </from>
                  <to>
                    <xdr:col>23</xdr:col>
                    <xdr:colOff>28575</xdr:colOff>
                    <xdr:row>73</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73</xdr:row>
                    <xdr:rowOff>38100</xdr:rowOff>
                  </from>
                  <to>
                    <xdr:col>12</xdr:col>
                    <xdr:colOff>28575</xdr:colOff>
                    <xdr:row>73</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74</xdr:row>
                    <xdr:rowOff>38100</xdr:rowOff>
                  </from>
                  <to>
                    <xdr:col>12</xdr:col>
                    <xdr:colOff>28575</xdr:colOff>
                    <xdr:row>74</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75</xdr:row>
                    <xdr:rowOff>66675</xdr:rowOff>
                  </from>
                  <to>
                    <xdr:col>12</xdr:col>
                    <xdr:colOff>28575</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76</xdr:row>
                    <xdr:rowOff>38100</xdr:rowOff>
                  </from>
                  <to>
                    <xdr:col>12</xdr:col>
                    <xdr:colOff>28575</xdr:colOff>
                    <xdr:row>76</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73</xdr:row>
                    <xdr:rowOff>38100</xdr:rowOff>
                  </from>
                  <to>
                    <xdr:col>32</xdr:col>
                    <xdr:colOff>28575</xdr:colOff>
                    <xdr:row>73</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77</xdr:row>
                    <xdr:rowOff>38100</xdr:rowOff>
                  </from>
                  <to>
                    <xdr:col>12</xdr:col>
                    <xdr:colOff>28575</xdr:colOff>
                    <xdr:row>77</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79</xdr:row>
                    <xdr:rowOff>38100</xdr:rowOff>
                  </from>
                  <to>
                    <xdr:col>12</xdr:col>
                    <xdr:colOff>28575</xdr:colOff>
                    <xdr:row>79</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78</xdr:row>
                    <xdr:rowOff>38100</xdr:rowOff>
                  </from>
                  <to>
                    <xdr:col>23</xdr:col>
                    <xdr:colOff>28575</xdr:colOff>
                    <xdr:row>78</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78</xdr:row>
                    <xdr:rowOff>38100</xdr:rowOff>
                  </from>
                  <to>
                    <xdr:col>27</xdr:col>
                    <xdr:colOff>28575</xdr:colOff>
                    <xdr:row>78</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28575</xdr:colOff>
                    <xdr:row>78</xdr:row>
                    <xdr:rowOff>38100</xdr:rowOff>
                  </from>
                  <to>
                    <xdr:col>32</xdr:col>
                    <xdr:colOff>66675</xdr:colOff>
                    <xdr:row>78</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78</xdr:row>
                    <xdr:rowOff>38100</xdr:rowOff>
                  </from>
                  <to>
                    <xdr:col>36</xdr:col>
                    <xdr:colOff>28575</xdr:colOff>
                    <xdr:row>78</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80</xdr:row>
                    <xdr:rowOff>38100</xdr:rowOff>
                  </from>
                  <to>
                    <xdr:col>16</xdr:col>
                    <xdr:colOff>28575</xdr:colOff>
                    <xdr:row>80</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80</xdr:row>
                    <xdr:rowOff>38100</xdr:rowOff>
                  </from>
                  <to>
                    <xdr:col>19</xdr:col>
                    <xdr:colOff>28575</xdr:colOff>
                    <xdr:row>80</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80</xdr:row>
                    <xdr:rowOff>38100</xdr:rowOff>
                  </from>
                  <to>
                    <xdr:col>22</xdr:col>
                    <xdr:colOff>28575</xdr:colOff>
                    <xdr:row>80</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28575</xdr:colOff>
                    <xdr:row>80</xdr:row>
                    <xdr:rowOff>38100</xdr:rowOff>
                  </from>
                  <to>
                    <xdr:col>27</xdr:col>
                    <xdr:colOff>66675</xdr:colOff>
                    <xdr:row>80</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82</xdr:row>
                    <xdr:rowOff>38100</xdr:rowOff>
                  </from>
                  <to>
                    <xdr:col>16</xdr:col>
                    <xdr:colOff>28575</xdr:colOff>
                    <xdr:row>82</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28575</xdr:colOff>
                    <xdr:row>82</xdr:row>
                    <xdr:rowOff>38100</xdr:rowOff>
                  </from>
                  <to>
                    <xdr:col>19</xdr:col>
                    <xdr:colOff>66675</xdr:colOff>
                    <xdr:row>82</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66675</xdr:colOff>
                    <xdr:row>83</xdr:row>
                    <xdr:rowOff>38100</xdr:rowOff>
                  </from>
                  <to>
                    <xdr:col>24</xdr:col>
                    <xdr:colOff>104775</xdr:colOff>
                    <xdr:row>83</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66675</xdr:colOff>
                    <xdr:row>84</xdr:row>
                    <xdr:rowOff>38100</xdr:rowOff>
                  </from>
                  <to>
                    <xdr:col>24</xdr:col>
                    <xdr:colOff>104775</xdr:colOff>
                    <xdr:row>84</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66675</xdr:colOff>
                    <xdr:row>83</xdr:row>
                    <xdr:rowOff>38100</xdr:rowOff>
                  </from>
                  <to>
                    <xdr:col>29</xdr:col>
                    <xdr:colOff>104775</xdr:colOff>
                    <xdr:row>83</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66675</xdr:colOff>
                    <xdr:row>83</xdr:row>
                    <xdr:rowOff>38100</xdr:rowOff>
                  </from>
                  <to>
                    <xdr:col>34</xdr:col>
                    <xdr:colOff>104775</xdr:colOff>
                    <xdr:row>83</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66675</xdr:colOff>
                    <xdr:row>84</xdr:row>
                    <xdr:rowOff>38100</xdr:rowOff>
                  </from>
                  <to>
                    <xdr:col>34</xdr:col>
                    <xdr:colOff>104775</xdr:colOff>
                    <xdr:row>84</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66675</xdr:colOff>
                    <xdr:row>85</xdr:row>
                    <xdr:rowOff>38100</xdr:rowOff>
                  </from>
                  <to>
                    <xdr:col>24</xdr:col>
                    <xdr:colOff>104775</xdr:colOff>
                    <xdr:row>85</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86</xdr:row>
                    <xdr:rowOff>38100</xdr:rowOff>
                  </from>
                  <to>
                    <xdr:col>17</xdr:col>
                    <xdr:colOff>28575</xdr:colOff>
                    <xdr:row>86</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28575</xdr:colOff>
                    <xdr:row>86</xdr:row>
                    <xdr:rowOff>38100</xdr:rowOff>
                  </from>
                  <to>
                    <xdr:col>20</xdr:col>
                    <xdr:colOff>66675</xdr:colOff>
                    <xdr:row>86</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86</xdr:row>
                    <xdr:rowOff>38100</xdr:rowOff>
                  </from>
                  <to>
                    <xdr:col>33</xdr:col>
                    <xdr:colOff>28575</xdr:colOff>
                    <xdr:row>86</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28575</xdr:colOff>
                    <xdr:row>86</xdr:row>
                    <xdr:rowOff>38100</xdr:rowOff>
                  </from>
                  <to>
                    <xdr:col>36</xdr:col>
                    <xdr:colOff>66675</xdr:colOff>
                    <xdr:row>86</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142875</xdr:colOff>
                    <xdr:row>97</xdr:row>
                    <xdr:rowOff>38100</xdr:rowOff>
                  </from>
                  <to>
                    <xdr:col>35</xdr:col>
                    <xdr:colOff>28575</xdr:colOff>
                    <xdr:row>97</xdr:row>
                    <xdr:rowOff>180975</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28575</xdr:colOff>
                    <xdr:row>97</xdr:row>
                    <xdr:rowOff>38100</xdr:rowOff>
                  </from>
                  <to>
                    <xdr:col>38</xdr:col>
                    <xdr:colOff>66675</xdr:colOff>
                    <xdr:row>97</xdr:row>
                    <xdr:rowOff>180975</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142875</xdr:colOff>
                    <xdr:row>97</xdr:row>
                    <xdr:rowOff>38100</xdr:rowOff>
                  </from>
                  <to>
                    <xdr:col>20</xdr:col>
                    <xdr:colOff>28575</xdr:colOff>
                    <xdr:row>97</xdr:row>
                    <xdr:rowOff>180975</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142875</xdr:colOff>
                    <xdr:row>97</xdr:row>
                    <xdr:rowOff>38100</xdr:rowOff>
                  </from>
                  <to>
                    <xdr:col>25</xdr:col>
                    <xdr:colOff>28575</xdr:colOff>
                    <xdr:row>97</xdr:row>
                    <xdr:rowOff>180975</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142875</xdr:colOff>
                    <xdr:row>97</xdr:row>
                    <xdr:rowOff>38100</xdr:rowOff>
                  </from>
                  <to>
                    <xdr:col>12</xdr:col>
                    <xdr:colOff>28575</xdr:colOff>
                    <xdr:row>97</xdr:row>
                    <xdr:rowOff>180975</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142875</xdr:colOff>
                    <xdr:row>98</xdr:row>
                    <xdr:rowOff>38100</xdr:rowOff>
                  </from>
                  <to>
                    <xdr:col>12</xdr:col>
                    <xdr:colOff>28575</xdr:colOff>
                    <xdr:row>98</xdr:row>
                    <xdr:rowOff>180975</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142875</xdr:colOff>
                    <xdr:row>99</xdr:row>
                    <xdr:rowOff>38100</xdr:rowOff>
                  </from>
                  <to>
                    <xdr:col>12</xdr:col>
                    <xdr:colOff>28575</xdr:colOff>
                    <xdr:row>99</xdr:row>
                    <xdr:rowOff>180975</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142875</xdr:colOff>
                    <xdr:row>100</xdr:row>
                    <xdr:rowOff>38100</xdr:rowOff>
                  </from>
                  <to>
                    <xdr:col>12</xdr:col>
                    <xdr:colOff>28575</xdr:colOff>
                    <xdr:row>100</xdr:row>
                    <xdr:rowOff>180975</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28575</xdr:colOff>
                    <xdr:row>99</xdr:row>
                    <xdr:rowOff>180975</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142875</xdr:colOff>
                    <xdr:row>99</xdr:row>
                    <xdr:rowOff>38100</xdr:rowOff>
                  </from>
                  <to>
                    <xdr:col>23</xdr:col>
                    <xdr:colOff>28575</xdr:colOff>
                    <xdr:row>99</xdr:row>
                    <xdr:rowOff>180975</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142875</xdr:colOff>
                    <xdr:row>99</xdr:row>
                    <xdr:rowOff>38100</xdr:rowOff>
                  </from>
                  <to>
                    <xdr:col>32</xdr:col>
                    <xdr:colOff>28575</xdr:colOff>
                    <xdr:row>99</xdr:row>
                    <xdr:rowOff>180975</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142875</xdr:colOff>
                    <xdr:row>100</xdr:row>
                    <xdr:rowOff>38100</xdr:rowOff>
                  </from>
                  <to>
                    <xdr:col>23</xdr:col>
                    <xdr:colOff>28575</xdr:colOff>
                    <xdr:row>100</xdr:row>
                    <xdr:rowOff>180975</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142875</xdr:colOff>
                    <xdr:row>100</xdr:row>
                    <xdr:rowOff>38100</xdr:rowOff>
                  </from>
                  <to>
                    <xdr:col>18</xdr:col>
                    <xdr:colOff>28575</xdr:colOff>
                    <xdr:row>100</xdr:row>
                    <xdr:rowOff>180975</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142875</xdr:colOff>
                    <xdr:row>100</xdr:row>
                    <xdr:rowOff>38100</xdr:rowOff>
                  </from>
                  <to>
                    <xdr:col>31</xdr:col>
                    <xdr:colOff>28575</xdr:colOff>
                    <xdr:row>100</xdr:row>
                    <xdr:rowOff>180975</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142875</xdr:colOff>
                    <xdr:row>91</xdr:row>
                    <xdr:rowOff>38100</xdr:rowOff>
                  </from>
                  <to>
                    <xdr:col>14</xdr:col>
                    <xdr:colOff>28575</xdr:colOff>
                    <xdr:row>91</xdr:row>
                    <xdr:rowOff>180975</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28575</xdr:colOff>
                    <xdr:row>91</xdr:row>
                    <xdr:rowOff>38100</xdr:rowOff>
                  </from>
                  <to>
                    <xdr:col>17</xdr:col>
                    <xdr:colOff>66675</xdr:colOff>
                    <xdr:row>91</xdr:row>
                    <xdr:rowOff>180975</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142875</xdr:colOff>
                    <xdr:row>92</xdr:row>
                    <xdr:rowOff>38100</xdr:rowOff>
                  </from>
                  <to>
                    <xdr:col>14</xdr:col>
                    <xdr:colOff>28575</xdr:colOff>
                    <xdr:row>92</xdr:row>
                    <xdr:rowOff>180975</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28575</xdr:colOff>
                    <xdr:row>92</xdr:row>
                    <xdr:rowOff>38100</xdr:rowOff>
                  </from>
                  <to>
                    <xdr:col>17</xdr:col>
                    <xdr:colOff>66675</xdr:colOff>
                    <xdr:row>92</xdr:row>
                    <xdr:rowOff>180975</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142875</xdr:colOff>
                    <xdr:row>93</xdr:row>
                    <xdr:rowOff>38100</xdr:rowOff>
                  </from>
                  <to>
                    <xdr:col>14</xdr:col>
                    <xdr:colOff>28575</xdr:colOff>
                    <xdr:row>93</xdr:row>
                    <xdr:rowOff>180975</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28575</xdr:colOff>
                    <xdr:row>93</xdr:row>
                    <xdr:rowOff>38100</xdr:rowOff>
                  </from>
                  <to>
                    <xdr:col>17</xdr:col>
                    <xdr:colOff>66675</xdr:colOff>
                    <xdr:row>93</xdr:row>
                    <xdr:rowOff>180975</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142875</xdr:colOff>
                    <xdr:row>94</xdr:row>
                    <xdr:rowOff>38100</xdr:rowOff>
                  </from>
                  <to>
                    <xdr:col>14</xdr:col>
                    <xdr:colOff>28575</xdr:colOff>
                    <xdr:row>94</xdr:row>
                    <xdr:rowOff>180975</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28575</xdr:colOff>
                    <xdr:row>94</xdr:row>
                    <xdr:rowOff>38100</xdr:rowOff>
                  </from>
                  <to>
                    <xdr:col>17</xdr:col>
                    <xdr:colOff>66675</xdr:colOff>
                    <xdr:row>94</xdr:row>
                    <xdr:rowOff>180975</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142875</xdr:colOff>
                    <xdr:row>93</xdr:row>
                    <xdr:rowOff>38100</xdr:rowOff>
                  </from>
                  <to>
                    <xdr:col>32</xdr:col>
                    <xdr:colOff>28575</xdr:colOff>
                    <xdr:row>93</xdr:row>
                    <xdr:rowOff>180975</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28575</xdr:colOff>
                    <xdr:row>93</xdr:row>
                    <xdr:rowOff>38100</xdr:rowOff>
                  </from>
                  <to>
                    <xdr:col>35</xdr:col>
                    <xdr:colOff>66675</xdr:colOff>
                    <xdr:row>93</xdr:row>
                    <xdr:rowOff>180975</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142875</xdr:colOff>
                    <xdr:row>94</xdr:row>
                    <xdr:rowOff>38100</xdr:rowOff>
                  </from>
                  <to>
                    <xdr:col>32</xdr:col>
                    <xdr:colOff>28575</xdr:colOff>
                    <xdr:row>94</xdr:row>
                    <xdr:rowOff>180975</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28575</xdr:colOff>
                    <xdr:row>94</xdr:row>
                    <xdr:rowOff>38100</xdr:rowOff>
                  </from>
                  <to>
                    <xdr:col>35</xdr:col>
                    <xdr:colOff>66675</xdr:colOff>
                    <xdr:row>94</xdr:row>
                    <xdr:rowOff>180975</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142875</xdr:colOff>
                    <xdr:row>95</xdr:row>
                    <xdr:rowOff>38100</xdr:rowOff>
                  </from>
                  <to>
                    <xdr:col>32</xdr:col>
                    <xdr:colOff>28575</xdr:colOff>
                    <xdr:row>95</xdr:row>
                    <xdr:rowOff>180975</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28575</xdr:colOff>
                    <xdr:row>95</xdr:row>
                    <xdr:rowOff>38100</xdr:rowOff>
                  </from>
                  <to>
                    <xdr:col>35</xdr:col>
                    <xdr:colOff>66675</xdr:colOff>
                    <xdr:row>95</xdr:row>
                    <xdr:rowOff>180975</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142875</xdr:colOff>
                    <xdr:row>89</xdr:row>
                    <xdr:rowOff>38100</xdr:rowOff>
                  </from>
                  <to>
                    <xdr:col>10</xdr:col>
                    <xdr:colOff>28575</xdr:colOff>
                    <xdr:row>89</xdr:row>
                    <xdr:rowOff>180975</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142875</xdr:colOff>
                    <xdr:row>89</xdr:row>
                    <xdr:rowOff>38100</xdr:rowOff>
                  </from>
                  <to>
                    <xdr:col>13</xdr:col>
                    <xdr:colOff>28575</xdr:colOff>
                    <xdr:row>89</xdr:row>
                    <xdr:rowOff>180975</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142875</xdr:colOff>
                    <xdr:row>89</xdr:row>
                    <xdr:rowOff>38100</xdr:rowOff>
                  </from>
                  <to>
                    <xdr:col>20</xdr:col>
                    <xdr:colOff>28575</xdr:colOff>
                    <xdr:row>89</xdr:row>
                    <xdr:rowOff>180975</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142875</xdr:colOff>
                    <xdr:row>89</xdr:row>
                    <xdr:rowOff>38100</xdr:rowOff>
                  </from>
                  <to>
                    <xdr:col>23</xdr:col>
                    <xdr:colOff>28575</xdr:colOff>
                    <xdr:row>89</xdr:row>
                    <xdr:rowOff>180975</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142875</xdr:colOff>
                    <xdr:row>89</xdr:row>
                    <xdr:rowOff>38100</xdr:rowOff>
                  </from>
                  <to>
                    <xdr:col>33</xdr:col>
                    <xdr:colOff>28575</xdr:colOff>
                    <xdr:row>89</xdr:row>
                    <xdr:rowOff>180975</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142875</xdr:colOff>
                    <xdr:row>89</xdr:row>
                    <xdr:rowOff>38100</xdr:rowOff>
                  </from>
                  <to>
                    <xdr:col>36</xdr:col>
                    <xdr:colOff>28575</xdr:colOff>
                    <xdr:row>89</xdr:row>
                    <xdr:rowOff>180975</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142875</xdr:colOff>
                    <xdr:row>91</xdr:row>
                    <xdr:rowOff>38100</xdr:rowOff>
                  </from>
                  <to>
                    <xdr:col>32</xdr:col>
                    <xdr:colOff>28575</xdr:colOff>
                    <xdr:row>91</xdr:row>
                    <xdr:rowOff>180975</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142875</xdr:colOff>
                    <xdr:row>92</xdr:row>
                    <xdr:rowOff>38100</xdr:rowOff>
                  </from>
                  <to>
                    <xdr:col>32</xdr:col>
                    <xdr:colOff>28575</xdr:colOff>
                    <xdr:row>92</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15"/>
  <sheetData>
    <row r="1" spans="1:256" x14ac:dyDescent="0.15">
      <c r="A1" s="944" t="s">
        <v>168</v>
      </c>
      <c r="B1" s="944" t="s">
        <v>336</v>
      </c>
      <c r="C1" s="944" t="s">
        <v>337</v>
      </c>
      <c r="D1" s="925" t="s">
        <v>338</v>
      </c>
      <c r="E1" s="925" t="s">
        <v>339</v>
      </c>
      <c r="F1" s="948" t="s">
        <v>340</v>
      </c>
      <c r="G1" s="944" t="s">
        <v>341</v>
      </c>
      <c r="H1" s="944" t="s">
        <v>342</v>
      </c>
      <c r="I1" s="940" t="s">
        <v>281</v>
      </c>
      <c r="J1" s="940"/>
      <c r="K1" s="940" t="s">
        <v>284</v>
      </c>
      <c r="L1" s="940"/>
      <c r="M1" s="940"/>
      <c r="N1" s="940"/>
      <c r="O1" s="940"/>
      <c r="P1" s="940"/>
      <c r="Q1" s="940"/>
      <c r="R1" s="940"/>
      <c r="S1" s="940"/>
      <c r="T1" s="940"/>
      <c r="U1" s="940"/>
      <c r="V1" s="940"/>
      <c r="W1" s="940"/>
      <c r="X1" s="940"/>
      <c r="Y1" s="940"/>
      <c r="Z1" s="940"/>
      <c r="AA1" s="940"/>
      <c r="AB1" s="940"/>
      <c r="AC1" s="940"/>
      <c r="AD1" s="940"/>
      <c r="AE1" s="940" t="s">
        <v>417</v>
      </c>
      <c r="AF1" s="940"/>
      <c r="AG1" s="940"/>
      <c r="AH1" s="940"/>
      <c r="AI1" s="940"/>
      <c r="AJ1" s="940"/>
      <c r="AK1" s="940"/>
      <c r="AL1" s="940"/>
      <c r="AM1" s="940"/>
      <c r="AN1" s="940"/>
      <c r="AO1" s="940"/>
      <c r="AP1" s="940"/>
      <c r="AQ1" s="940"/>
      <c r="AR1" s="940"/>
      <c r="AS1" s="940"/>
      <c r="AT1" s="940"/>
      <c r="AU1" s="940"/>
      <c r="AV1" s="940"/>
      <c r="AW1" s="940"/>
      <c r="AX1" s="940"/>
      <c r="AY1" s="922"/>
      <c r="AZ1" s="370"/>
      <c r="BA1" s="370"/>
      <c r="BB1" s="371"/>
      <c r="BC1" s="922" t="s">
        <v>395</v>
      </c>
      <c r="BD1" s="923"/>
      <c r="BE1" s="923"/>
      <c r="BF1" s="923"/>
      <c r="BG1" s="923"/>
      <c r="BH1" s="923"/>
      <c r="BI1" s="923"/>
      <c r="BJ1" s="923"/>
      <c r="BK1" s="923"/>
      <c r="BL1" s="924"/>
      <c r="BM1" s="940" t="s">
        <v>429</v>
      </c>
      <c r="BN1" s="940"/>
      <c r="BO1" s="940"/>
      <c r="BP1" s="940"/>
      <c r="BQ1" s="940"/>
      <c r="BR1" s="940"/>
      <c r="BS1" s="940" t="s">
        <v>316</v>
      </c>
      <c r="BT1" s="940"/>
      <c r="BU1" s="940"/>
      <c r="BV1" s="940"/>
      <c r="BW1" s="940"/>
      <c r="BX1" s="940" t="s">
        <v>317</v>
      </c>
      <c r="BY1" s="940"/>
      <c r="BZ1" s="940"/>
      <c r="CA1" s="940"/>
      <c r="CB1" s="940"/>
      <c r="CC1" s="940"/>
      <c r="CD1" s="940" t="s">
        <v>908</v>
      </c>
      <c r="CE1" s="940"/>
      <c r="CF1" s="940"/>
      <c r="CG1" s="940"/>
      <c r="CH1" s="940"/>
      <c r="CI1" s="940"/>
      <c r="CJ1" s="940"/>
      <c r="CK1" s="940"/>
      <c r="CL1" s="976" t="s">
        <v>866</v>
      </c>
      <c r="CM1" s="977"/>
      <c r="CN1" s="977"/>
      <c r="CO1" s="977"/>
      <c r="CP1" s="978"/>
      <c r="CQ1" s="940" t="s">
        <v>909</v>
      </c>
      <c r="CR1" s="940"/>
      <c r="CS1" s="940"/>
      <c r="CT1" s="940"/>
      <c r="CU1" s="940"/>
      <c r="CV1" s="940"/>
      <c r="CW1" s="940"/>
      <c r="CX1" s="940"/>
      <c r="CY1" s="940"/>
      <c r="CZ1" s="922" t="s">
        <v>910</v>
      </c>
      <c r="DA1" s="923"/>
      <c r="DB1" s="923"/>
      <c r="DC1" s="923"/>
      <c r="DD1" s="923"/>
      <c r="DE1" s="923"/>
      <c r="DF1" s="923"/>
      <c r="DG1" s="924"/>
      <c r="DH1" s="976" t="s">
        <v>879</v>
      </c>
      <c r="DI1" s="977"/>
      <c r="DJ1" s="977"/>
      <c r="DK1" s="977"/>
      <c r="DL1" s="977"/>
      <c r="DM1" s="977"/>
      <c r="DN1" s="978"/>
      <c r="DO1" s="922" t="s">
        <v>883</v>
      </c>
      <c r="DP1" s="923"/>
      <c r="DQ1" s="923"/>
      <c r="DR1" s="923"/>
      <c r="DS1" s="924"/>
      <c r="DT1" s="940" t="s">
        <v>911</v>
      </c>
      <c r="DU1" s="940"/>
      <c r="DV1" s="940"/>
      <c r="DW1" s="940"/>
      <c r="DX1" s="940"/>
      <c r="DY1" s="940"/>
      <c r="DZ1" s="940"/>
      <c r="EA1" s="940"/>
      <c r="EB1" s="940"/>
      <c r="EC1" s="940" t="s">
        <v>912</v>
      </c>
      <c r="ED1" s="940"/>
      <c r="EE1" s="940"/>
      <c r="EF1" s="940"/>
      <c r="EG1" s="940"/>
      <c r="EH1" s="940"/>
      <c r="EI1" s="940" t="s">
        <v>913</v>
      </c>
      <c r="EJ1" s="940"/>
      <c r="EK1" s="940"/>
      <c r="EL1" s="940"/>
      <c r="EM1" s="940"/>
      <c r="EN1" s="940"/>
      <c r="EO1" s="940"/>
      <c r="EP1" s="940"/>
      <c r="EQ1" s="940"/>
      <c r="ER1" s="940"/>
      <c r="ES1" s="940"/>
      <c r="ET1" s="940"/>
      <c r="EU1" s="940"/>
      <c r="EV1" s="940" t="s">
        <v>914</v>
      </c>
      <c r="EW1" s="940"/>
      <c r="EX1" s="940"/>
      <c r="EY1" s="940"/>
      <c r="EZ1" s="940"/>
      <c r="FA1" s="940" t="s">
        <v>915</v>
      </c>
      <c r="FB1" s="940"/>
      <c r="FC1" s="940"/>
      <c r="FD1" s="940"/>
      <c r="FE1" s="940"/>
      <c r="FF1" s="940"/>
      <c r="FG1" s="940" t="s">
        <v>916</v>
      </c>
      <c r="FH1" s="940"/>
      <c r="FI1" s="940"/>
      <c r="FJ1" s="940"/>
      <c r="FK1" s="940"/>
      <c r="FL1" s="940"/>
      <c r="FM1" s="940"/>
      <c r="FN1" s="940"/>
      <c r="FO1" s="940"/>
      <c r="FP1" s="940"/>
      <c r="FQ1" s="940"/>
      <c r="FR1" s="940"/>
      <c r="FS1" s="940"/>
      <c r="FT1" s="940"/>
      <c r="FU1" s="940"/>
      <c r="FV1" s="940"/>
      <c r="FW1" s="940"/>
      <c r="FX1" s="940"/>
      <c r="FY1" s="940" t="s">
        <v>917</v>
      </c>
      <c r="FZ1" s="940"/>
      <c r="GA1" s="940"/>
      <c r="GB1" s="940"/>
      <c r="GC1" s="940"/>
      <c r="GD1" s="940"/>
      <c r="GE1" s="922" t="s">
        <v>918</v>
      </c>
      <c r="GF1" s="923"/>
      <c r="GG1" s="923"/>
      <c r="GH1" s="923"/>
      <c r="GI1" s="923"/>
      <c r="GJ1" s="923"/>
      <c r="GK1" s="923"/>
      <c r="GL1" s="923"/>
      <c r="GM1" s="924"/>
      <c r="GN1" s="940" t="s">
        <v>885</v>
      </c>
      <c r="GO1" s="940"/>
      <c r="GP1" s="940"/>
      <c r="GQ1" s="940"/>
      <c r="GR1" s="940"/>
      <c r="GS1" s="940"/>
      <c r="GT1" s="940"/>
      <c r="GU1" s="940"/>
      <c r="GV1" s="940"/>
      <c r="GW1" s="940"/>
      <c r="GX1" s="940"/>
      <c r="GY1" s="940"/>
      <c r="GZ1" s="940"/>
      <c r="HA1" s="922" t="s">
        <v>919</v>
      </c>
      <c r="HB1" s="923"/>
      <c r="HC1" s="923"/>
      <c r="HD1" s="923"/>
      <c r="HE1" s="923"/>
      <c r="HF1" s="923"/>
      <c r="HG1" s="923"/>
      <c r="HH1" s="923"/>
      <c r="HI1" s="923"/>
      <c r="HJ1" s="923"/>
      <c r="HK1" s="923"/>
      <c r="HL1" s="923"/>
      <c r="HM1" s="923"/>
      <c r="HN1" s="923"/>
      <c r="HO1" s="923"/>
      <c r="HP1" s="923"/>
      <c r="HQ1" s="923"/>
      <c r="HR1" s="923"/>
      <c r="HS1" s="923"/>
      <c r="HT1" s="923"/>
      <c r="HU1" s="923"/>
      <c r="HV1" s="923"/>
      <c r="HW1" s="923"/>
      <c r="HX1" s="923"/>
      <c r="HY1" s="923"/>
      <c r="HZ1" s="923"/>
      <c r="IA1" s="923"/>
      <c r="IB1" s="923"/>
      <c r="IC1" s="923"/>
      <c r="ID1" s="923"/>
      <c r="IE1" s="923"/>
      <c r="IF1" s="923"/>
      <c r="IG1" s="923"/>
      <c r="IH1" s="923"/>
      <c r="II1" s="923"/>
      <c r="IJ1" s="923"/>
      <c r="IK1" s="923"/>
      <c r="IL1" s="923"/>
      <c r="IM1" s="923"/>
      <c r="IN1" s="923"/>
      <c r="IO1" s="923"/>
      <c r="IP1" s="923"/>
      <c r="IQ1" s="923"/>
      <c r="IR1" s="924"/>
      <c r="IS1" s="316" t="s">
        <v>920</v>
      </c>
    </row>
    <row r="2" spans="1:256" ht="12" customHeight="1" x14ac:dyDescent="0.15">
      <c r="A2" s="944"/>
      <c r="B2" s="944"/>
      <c r="C2" s="944"/>
      <c r="D2" s="926"/>
      <c r="E2" s="926"/>
      <c r="F2" s="948"/>
      <c r="G2" s="944"/>
      <c r="H2" s="944"/>
      <c r="I2" s="922" t="s">
        <v>343</v>
      </c>
      <c r="J2" s="924"/>
      <c r="K2" s="964" t="s">
        <v>315</v>
      </c>
      <c r="L2" s="965"/>
      <c r="M2" s="965"/>
      <c r="N2" s="965"/>
      <c r="O2" s="965"/>
      <c r="P2" s="965"/>
      <c r="Q2" s="965"/>
      <c r="R2" s="965"/>
      <c r="S2" s="965"/>
      <c r="T2" s="966"/>
      <c r="U2" s="940" t="s">
        <v>346</v>
      </c>
      <c r="V2" s="940"/>
      <c r="W2" s="940"/>
      <c r="X2" s="940"/>
      <c r="Y2" s="940"/>
      <c r="Z2" s="940"/>
      <c r="AA2" s="940"/>
      <c r="AB2" s="940"/>
      <c r="AC2" s="940"/>
      <c r="AD2" s="922"/>
      <c r="AE2" s="922" t="s">
        <v>396</v>
      </c>
      <c r="AF2" s="923"/>
      <c r="AG2" s="923"/>
      <c r="AH2" s="923"/>
      <c r="AI2" s="923"/>
      <c r="AJ2" s="923"/>
      <c r="AK2" s="923"/>
      <c r="AL2" s="923"/>
      <c r="AM2" s="923"/>
      <c r="AN2" s="923"/>
      <c r="AO2" s="923"/>
      <c r="AP2" s="923"/>
      <c r="AQ2" s="923"/>
      <c r="AR2" s="923"/>
      <c r="AS2" s="923"/>
      <c r="AT2" s="923"/>
      <c r="AU2" s="923"/>
      <c r="AV2" s="923"/>
      <c r="AW2" s="923"/>
      <c r="AX2" s="923"/>
      <c r="AY2" s="923"/>
      <c r="AZ2" s="923"/>
      <c r="BA2" s="923"/>
      <c r="BB2" s="924"/>
      <c r="BC2" s="922" t="s">
        <v>376</v>
      </c>
      <c r="BD2" s="923"/>
      <c r="BE2" s="923"/>
      <c r="BF2" s="923"/>
      <c r="BG2" s="923"/>
      <c r="BH2" s="923"/>
      <c r="BI2" s="923"/>
      <c r="BJ2" s="923"/>
      <c r="BK2" s="923"/>
      <c r="BL2" s="924"/>
      <c r="BM2" s="940" t="s">
        <v>427</v>
      </c>
      <c r="BN2" s="940"/>
      <c r="BO2" s="940"/>
      <c r="BP2" s="940"/>
      <c r="BQ2" s="940"/>
      <c r="BR2" s="940"/>
      <c r="BS2" s="940" t="s">
        <v>430</v>
      </c>
      <c r="BT2" s="940"/>
      <c r="BU2" s="940"/>
      <c r="BV2" s="940"/>
      <c r="BW2" s="940"/>
      <c r="BX2" s="940" t="s">
        <v>439</v>
      </c>
      <c r="BY2" s="940"/>
      <c r="BZ2" s="940"/>
      <c r="CA2" s="940"/>
      <c r="CB2" s="940"/>
      <c r="CC2" s="940"/>
      <c r="CD2" s="940" t="s">
        <v>450</v>
      </c>
      <c r="CE2" s="940"/>
      <c r="CF2" s="940"/>
      <c r="CG2" s="940"/>
      <c r="CH2" s="940"/>
      <c r="CI2" s="940"/>
      <c r="CJ2" s="940"/>
      <c r="CK2" s="940"/>
      <c r="CL2" s="976" t="s">
        <v>867</v>
      </c>
      <c r="CM2" s="977"/>
      <c r="CN2" s="977"/>
      <c r="CO2" s="977"/>
      <c r="CP2" s="978"/>
      <c r="CQ2" s="940" t="s">
        <v>461</v>
      </c>
      <c r="CR2" s="940"/>
      <c r="CS2" s="940"/>
      <c r="CT2" s="940"/>
      <c r="CU2" s="940"/>
      <c r="CV2" s="940"/>
      <c r="CW2" s="940"/>
      <c r="CX2" s="940"/>
      <c r="CY2" s="940"/>
      <c r="CZ2" s="940" t="s">
        <v>485</v>
      </c>
      <c r="DA2" s="940"/>
      <c r="DB2" s="940"/>
      <c r="DC2" s="940"/>
      <c r="DD2" s="940"/>
      <c r="DE2" s="940"/>
      <c r="DF2" s="940"/>
      <c r="DG2" s="940"/>
      <c r="DH2" s="985" t="s">
        <v>880</v>
      </c>
      <c r="DI2" s="986"/>
      <c r="DJ2" s="987" t="s">
        <v>881</v>
      </c>
      <c r="DK2" s="988"/>
      <c r="DL2" s="988"/>
      <c r="DM2" s="988"/>
      <c r="DN2" s="989"/>
      <c r="DO2" s="922" t="s">
        <v>884</v>
      </c>
      <c r="DP2" s="923"/>
      <c r="DQ2" s="923"/>
      <c r="DR2" s="923"/>
      <c r="DS2" s="924"/>
      <c r="DT2" s="940" t="s">
        <v>497</v>
      </c>
      <c r="DU2" s="940"/>
      <c r="DV2" s="940"/>
      <c r="DW2" s="940"/>
      <c r="DX2" s="940"/>
      <c r="DY2" s="940"/>
      <c r="DZ2" s="940"/>
      <c r="EA2" s="940"/>
      <c r="EB2" s="940"/>
      <c r="EC2" s="940" t="s">
        <v>517</v>
      </c>
      <c r="ED2" s="940"/>
      <c r="EE2" s="940"/>
      <c r="EF2" s="940"/>
      <c r="EG2" s="940"/>
      <c r="EH2" s="940"/>
      <c r="EI2" s="940" t="s">
        <v>304</v>
      </c>
      <c r="EJ2" s="940"/>
      <c r="EK2" s="940"/>
      <c r="EL2" s="940"/>
      <c r="EM2" s="940"/>
      <c r="EN2" s="940"/>
      <c r="EO2" s="940"/>
      <c r="EP2" s="940"/>
      <c r="EQ2" s="940"/>
      <c r="ER2" s="940"/>
      <c r="ES2" s="940"/>
      <c r="ET2" s="940"/>
      <c r="EU2" s="940"/>
      <c r="EV2" s="940" t="s">
        <v>541</v>
      </c>
      <c r="EW2" s="940"/>
      <c r="EX2" s="940"/>
      <c r="EY2" s="940"/>
      <c r="EZ2" s="940"/>
      <c r="FA2" s="940" t="s">
        <v>555</v>
      </c>
      <c r="FB2" s="940"/>
      <c r="FC2" s="940"/>
      <c r="FD2" s="940"/>
      <c r="FE2" s="940"/>
      <c r="FF2" s="940"/>
      <c r="FG2" s="940" t="s">
        <v>323</v>
      </c>
      <c r="FH2" s="940"/>
      <c r="FI2" s="940"/>
      <c r="FJ2" s="940"/>
      <c r="FK2" s="940"/>
      <c r="FL2" s="940"/>
      <c r="FM2" s="940"/>
      <c r="FN2" s="940"/>
      <c r="FO2" s="940"/>
      <c r="FP2" s="940"/>
      <c r="FQ2" s="940"/>
      <c r="FR2" s="940"/>
      <c r="FS2" s="940"/>
      <c r="FT2" s="940"/>
      <c r="FU2" s="940"/>
      <c r="FV2" s="940"/>
      <c r="FW2" s="940"/>
      <c r="FX2" s="940"/>
      <c r="FY2" s="940" t="s">
        <v>582</v>
      </c>
      <c r="FZ2" s="940"/>
      <c r="GA2" s="940"/>
      <c r="GB2" s="940"/>
      <c r="GC2" s="940"/>
      <c r="GD2" s="940"/>
      <c r="GE2" s="922" t="s">
        <v>597</v>
      </c>
      <c r="GF2" s="923"/>
      <c r="GG2" s="923"/>
      <c r="GH2" s="923"/>
      <c r="GI2" s="923"/>
      <c r="GJ2" s="923"/>
      <c r="GK2" s="923"/>
      <c r="GL2" s="923"/>
      <c r="GM2" s="924"/>
      <c r="GN2" s="940" t="s">
        <v>613</v>
      </c>
      <c r="GO2" s="940"/>
      <c r="GP2" s="940"/>
      <c r="GQ2" s="940"/>
      <c r="GR2" s="940"/>
      <c r="GS2" s="940"/>
      <c r="GT2" s="940"/>
      <c r="GU2" s="940"/>
      <c r="GV2" s="940"/>
      <c r="GW2" s="940"/>
      <c r="GX2" s="940"/>
      <c r="GY2" s="940"/>
      <c r="GZ2" s="940"/>
      <c r="HA2" s="934" t="s">
        <v>613</v>
      </c>
      <c r="HB2" s="935"/>
      <c r="HC2" s="935"/>
      <c r="HD2" s="935"/>
      <c r="HE2" s="935"/>
      <c r="HF2" s="935"/>
      <c r="HG2" s="935"/>
      <c r="HH2" s="935"/>
      <c r="HI2" s="935"/>
      <c r="HJ2" s="935"/>
      <c r="HK2" s="935"/>
      <c r="HL2" s="935"/>
      <c r="HM2" s="935"/>
      <c r="HN2" s="935"/>
      <c r="HO2" s="935"/>
      <c r="HP2" s="935"/>
      <c r="HQ2" s="935"/>
      <c r="HR2" s="935"/>
      <c r="HS2" s="935"/>
      <c r="HT2" s="935"/>
      <c r="HU2" s="935"/>
      <c r="HV2" s="935"/>
      <c r="HW2" s="935"/>
      <c r="HX2" s="935"/>
      <c r="HY2" s="935"/>
      <c r="HZ2" s="935"/>
      <c r="IA2" s="935"/>
      <c r="IB2" s="935"/>
      <c r="IC2" s="935"/>
      <c r="ID2" s="935"/>
      <c r="IE2" s="935"/>
      <c r="IF2" s="935"/>
      <c r="IG2" s="935"/>
      <c r="IH2" s="935"/>
      <c r="II2" s="936"/>
      <c r="IJ2" s="922" t="s">
        <v>672</v>
      </c>
      <c r="IK2" s="923"/>
      <c r="IL2" s="923"/>
      <c r="IM2" s="923"/>
      <c r="IN2" s="923"/>
      <c r="IO2" s="923"/>
      <c r="IP2" s="923"/>
      <c r="IQ2" s="923"/>
      <c r="IR2" s="924"/>
      <c r="IS2" s="316"/>
    </row>
    <row r="3" spans="1:256" ht="12" customHeight="1" x14ac:dyDescent="0.15">
      <c r="A3" s="944"/>
      <c r="B3" s="944"/>
      <c r="C3" s="944"/>
      <c r="D3" s="926"/>
      <c r="E3" s="926"/>
      <c r="F3" s="948"/>
      <c r="G3" s="944"/>
      <c r="H3" s="944"/>
      <c r="I3" s="944" t="s">
        <v>344</v>
      </c>
      <c r="J3" s="944" t="s">
        <v>345</v>
      </c>
      <c r="K3" s="944" t="s">
        <v>347</v>
      </c>
      <c r="L3" s="944"/>
      <c r="M3" s="944"/>
      <c r="N3" s="944"/>
      <c r="O3" s="944"/>
      <c r="P3" s="944" t="s">
        <v>348</v>
      </c>
      <c r="Q3" s="944"/>
      <c r="R3" s="944"/>
      <c r="S3" s="944"/>
      <c r="T3" s="944"/>
      <c r="U3" s="944" t="s">
        <v>347</v>
      </c>
      <c r="V3" s="944"/>
      <c r="W3" s="944"/>
      <c r="X3" s="944"/>
      <c r="Y3" s="944"/>
      <c r="Z3" s="944" t="s">
        <v>348</v>
      </c>
      <c r="AA3" s="944"/>
      <c r="AB3" s="944"/>
      <c r="AC3" s="944"/>
      <c r="AD3" s="944"/>
      <c r="AE3" s="922" t="s">
        <v>397</v>
      </c>
      <c r="AF3" s="923"/>
      <c r="AG3" s="923"/>
      <c r="AH3" s="923"/>
      <c r="AI3" s="923"/>
      <c r="AJ3" s="923"/>
      <c r="AK3" s="923"/>
      <c r="AL3" s="923"/>
      <c r="AM3" s="923"/>
      <c r="AN3" s="923"/>
      <c r="AO3" s="923"/>
      <c r="AP3" s="924"/>
      <c r="AQ3" s="922" t="s">
        <v>398</v>
      </c>
      <c r="AR3" s="923"/>
      <c r="AS3" s="923"/>
      <c r="AT3" s="923"/>
      <c r="AU3" s="923"/>
      <c r="AV3" s="923"/>
      <c r="AW3" s="923"/>
      <c r="AX3" s="923"/>
      <c r="AY3" s="923"/>
      <c r="AZ3" s="923"/>
      <c r="BA3" s="923"/>
      <c r="BB3" s="924"/>
      <c r="BC3" s="919" t="s">
        <v>377</v>
      </c>
      <c r="BD3" s="919" t="s">
        <v>378</v>
      </c>
      <c r="BE3" s="919" t="s">
        <v>379</v>
      </c>
      <c r="BF3" s="919" t="s">
        <v>380</v>
      </c>
      <c r="BG3" s="919" t="s">
        <v>381</v>
      </c>
      <c r="BH3" s="919" t="s">
        <v>382</v>
      </c>
      <c r="BI3" s="925" t="s">
        <v>383</v>
      </c>
      <c r="BJ3" s="928" t="s">
        <v>353</v>
      </c>
      <c r="BK3" s="5"/>
      <c r="BL3" s="919" t="s">
        <v>384</v>
      </c>
      <c r="BM3" s="929" t="s">
        <v>418</v>
      </c>
      <c r="BN3" s="70"/>
      <c r="BO3" s="70"/>
      <c r="BP3" s="70"/>
      <c r="BQ3" s="71"/>
      <c r="BR3" s="944" t="s">
        <v>419</v>
      </c>
      <c r="BS3" s="972" t="s">
        <v>431</v>
      </c>
      <c r="BT3" s="360"/>
      <c r="BU3" s="959" t="s">
        <v>353</v>
      </c>
      <c r="BV3" s="358"/>
      <c r="BW3" s="944" t="s">
        <v>432</v>
      </c>
      <c r="BX3" s="948" t="s">
        <v>440</v>
      </c>
      <c r="BY3" s="948" t="s">
        <v>441</v>
      </c>
      <c r="BZ3" s="948" t="s">
        <v>442</v>
      </c>
      <c r="CA3" s="948" t="s">
        <v>443</v>
      </c>
      <c r="CB3" s="937" t="s">
        <v>353</v>
      </c>
      <c r="CC3" s="360"/>
      <c r="CD3" s="960" t="s">
        <v>460</v>
      </c>
      <c r="CE3" s="961"/>
      <c r="CF3" s="961"/>
      <c r="CG3" s="961"/>
      <c r="CH3" s="975" t="s">
        <v>451</v>
      </c>
      <c r="CI3" s="975"/>
      <c r="CJ3" s="975"/>
      <c r="CK3" s="975"/>
      <c r="CL3" s="979" t="s">
        <v>868</v>
      </c>
      <c r="CM3" s="982" t="s">
        <v>869</v>
      </c>
      <c r="CN3" s="983"/>
      <c r="CO3" s="983"/>
      <c r="CP3" s="984"/>
      <c r="CQ3" s="928" t="s">
        <v>462</v>
      </c>
      <c r="CR3" s="72"/>
      <c r="CS3" s="5"/>
      <c r="CT3" s="928" t="s">
        <v>463</v>
      </c>
      <c r="CU3" s="72"/>
      <c r="CV3" s="5"/>
      <c r="CW3" s="928" t="s">
        <v>353</v>
      </c>
      <c r="CX3" s="5"/>
      <c r="CY3" s="919" t="s">
        <v>464</v>
      </c>
      <c r="CZ3" s="928" t="s">
        <v>462</v>
      </c>
      <c r="DA3" s="72"/>
      <c r="DB3" s="5"/>
      <c r="DC3" s="928" t="s">
        <v>463</v>
      </c>
      <c r="DD3" s="69"/>
      <c r="DE3" s="928" t="s">
        <v>353</v>
      </c>
      <c r="DF3" s="5"/>
      <c r="DG3" s="944" t="s">
        <v>478</v>
      </c>
      <c r="DH3" s="990" t="s">
        <v>418</v>
      </c>
      <c r="DI3" s="990" t="s">
        <v>419</v>
      </c>
      <c r="DJ3" s="993" t="s">
        <v>418</v>
      </c>
      <c r="DK3" s="996"/>
      <c r="DL3" s="996"/>
      <c r="DM3" s="997"/>
      <c r="DN3" s="990" t="s">
        <v>419</v>
      </c>
      <c r="DO3" s="959" t="s">
        <v>418</v>
      </c>
      <c r="DP3" s="957"/>
      <c r="DQ3" s="957"/>
      <c r="DR3" s="958"/>
      <c r="DS3" s="944" t="s">
        <v>419</v>
      </c>
      <c r="DT3" s="928" t="s">
        <v>462</v>
      </c>
      <c r="DU3" s="359"/>
      <c r="DV3" s="360"/>
      <c r="DW3" s="928" t="s">
        <v>463</v>
      </c>
      <c r="DX3" s="359"/>
      <c r="DY3" s="360"/>
      <c r="DZ3" s="928" t="s">
        <v>353</v>
      </c>
      <c r="EA3" s="360"/>
      <c r="EB3" s="919" t="s">
        <v>464</v>
      </c>
      <c r="EC3" s="928" t="s">
        <v>418</v>
      </c>
      <c r="ED3" s="359"/>
      <c r="EE3" s="359"/>
      <c r="EF3" s="359"/>
      <c r="EG3" s="359"/>
      <c r="EH3" s="944" t="s">
        <v>419</v>
      </c>
      <c r="EI3" s="940" t="s">
        <v>537</v>
      </c>
      <c r="EJ3" s="940"/>
      <c r="EK3" s="940"/>
      <c r="EL3" s="940"/>
      <c r="EM3" s="940" t="s">
        <v>518</v>
      </c>
      <c r="EN3" s="940"/>
      <c r="EO3" s="940"/>
      <c r="EP3" s="940"/>
      <c r="EQ3" s="940"/>
      <c r="ER3" s="940"/>
      <c r="ES3" s="940"/>
      <c r="ET3" s="940"/>
      <c r="EU3" s="940"/>
      <c r="EV3" s="949" t="s">
        <v>542</v>
      </c>
      <c r="EW3" s="949"/>
      <c r="EX3" s="949" t="s">
        <v>543</v>
      </c>
      <c r="EY3" s="949"/>
      <c r="EZ3" s="950" t="s">
        <v>544</v>
      </c>
      <c r="FA3" s="940" t="s">
        <v>546</v>
      </c>
      <c r="FB3" s="940"/>
      <c r="FC3" s="940" t="s">
        <v>547</v>
      </c>
      <c r="FD3" s="940"/>
      <c r="FE3" s="940" t="s">
        <v>548</v>
      </c>
      <c r="FF3" s="940"/>
      <c r="FG3" s="940" t="s">
        <v>556</v>
      </c>
      <c r="FH3" s="940"/>
      <c r="FI3" s="940"/>
      <c r="FJ3" s="940"/>
      <c r="FK3" s="940"/>
      <c r="FL3" s="940"/>
      <c r="FM3" s="940"/>
      <c r="FN3" s="940"/>
      <c r="FO3" s="940" t="s">
        <v>557</v>
      </c>
      <c r="FP3" s="940"/>
      <c r="FQ3" s="940"/>
      <c r="FR3" s="940"/>
      <c r="FS3" s="940"/>
      <c r="FT3" s="940"/>
      <c r="FU3" s="940"/>
      <c r="FV3" s="940"/>
      <c r="FW3" s="940"/>
      <c r="FX3" s="940"/>
      <c r="FY3" s="928" t="s">
        <v>538</v>
      </c>
      <c r="FZ3" s="68"/>
      <c r="GA3" s="5"/>
      <c r="GB3" s="928" t="s">
        <v>419</v>
      </c>
      <c r="GC3" s="940" t="s">
        <v>583</v>
      </c>
      <c r="GD3" s="940"/>
      <c r="GE3" s="919" t="s">
        <v>598</v>
      </c>
      <c r="GF3" s="919" t="s">
        <v>599</v>
      </c>
      <c r="GG3" s="919" t="s">
        <v>600</v>
      </c>
      <c r="GH3" s="919" t="s">
        <v>351</v>
      </c>
      <c r="GI3" s="919" t="s">
        <v>601</v>
      </c>
      <c r="GJ3" s="919" t="s">
        <v>602</v>
      </c>
      <c r="GK3" s="919" t="s">
        <v>603</v>
      </c>
      <c r="GL3" s="928" t="s">
        <v>353</v>
      </c>
      <c r="GM3" s="66"/>
      <c r="GN3" s="959" t="s">
        <v>886</v>
      </c>
      <c r="GO3" s="967"/>
      <c r="GP3" s="968"/>
      <c r="GQ3" s="921" t="s">
        <v>887</v>
      </c>
      <c r="GR3" s="921" t="s">
        <v>888</v>
      </c>
      <c r="GS3" s="921" t="s">
        <v>889</v>
      </c>
      <c r="GT3" s="959" t="s">
        <v>890</v>
      </c>
      <c r="GU3" s="368"/>
      <c r="GV3" s="928" t="s">
        <v>891</v>
      </c>
      <c r="GW3" s="369"/>
      <c r="GX3" s="919" t="s">
        <v>619</v>
      </c>
      <c r="GY3" s="944" t="s">
        <v>614</v>
      </c>
      <c r="GZ3" s="948" t="s">
        <v>669</v>
      </c>
      <c r="HA3" s="937" t="s">
        <v>630</v>
      </c>
      <c r="HB3" s="938"/>
      <c r="HC3" s="938"/>
      <c r="HD3" s="938"/>
      <c r="HE3" s="939"/>
      <c r="HF3" s="937" t="s">
        <v>631</v>
      </c>
      <c r="HG3" s="938"/>
      <c r="HH3" s="938"/>
      <c r="HI3" s="938"/>
      <c r="HJ3" s="939"/>
      <c r="HK3" s="937" t="s">
        <v>642</v>
      </c>
      <c r="HL3" s="938"/>
      <c r="HM3" s="938"/>
      <c r="HN3" s="938"/>
      <c r="HO3" s="939"/>
      <c r="HP3" s="937" t="s">
        <v>353</v>
      </c>
      <c r="HQ3" s="938"/>
      <c r="HR3" s="938"/>
      <c r="HS3" s="938"/>
      <c r="HT3" s="939"/>
      <c r="HU3" s="937" t="s">
        <v>670</v>
      </c>
      <c r="HV3" s="938"/>
      <c r="HW3" s="938"/>
      <c r="HX3" s="938"/>
      <c r="HY3" s="939"/>
      <c r="HZ3" s="937" t="s">
        <v>614</v>
      </c>
      <c r="IA3" s="938"/>
      <c r="IB3" s="938"/>
      <c r="IC3" s="938"/>
      <c r="ID3" s="939"/>
      <c r="IE3" s="937" t="s">
        <v>669</v>
      </c>
      <c r="IF3" s="938"/>
      <c r="IG3" s="938"/>
      <c r="IH3" s="938"/>
      <c r="II3" s="939"/>
      <c r="IJ3" s="948" t="s">
        <v>630</v>
      </c>
      <c r="IK3" s="948"/>
      <c r="IL3" s="948" t="s">
        <v>632</v>
      </c>
      <c r="IM3" s="948"/>
      <c r="IN3" s="948" t="s">
        <v>663</v>
      </c>
      <c r="IO3" s="948"/>
      <c r="IP3" s="948" t="s">
        <v>353</v>
      </c>
      <c r="IQ3" s="937"/>
      <c r="IR3" s="925" t="s">
        <v>619</v>
      </c>
    </row>
    <row r="4" spans="1:256" ht="12" customHeight="1" x14ac:dyDescent="0.15">
      <c r="A4" s="944"/>
      <c r="B4" s="944"/>
      <c r="C4" s="944"/>
      <c r="D4" s="926"/>
      <c r="E4" s="926"/>
      <c r="F4" s="948"/>
      <c r="G4" s="944"/>
      <c r="H4" s="944"/>
      <c r="I4" s="944"/>
      <c r="J4" s="944"/>
      <c r="K4" s="944" t="s">
        <v>349</v>
      </c>
      <c r="L4" s="944" t="s">
        <v>350</v>
      </c>
      <c r="M4" s="944" t="s">
        <v>351</v>
      </c>
      <c r="N4" s="944" t="s">
        <v>352</v>
      </c>
      <c r="O4" s="944" t="s">
        <v>353</v>
      </c>
      <c r="P4" s="944" t="s">
        <v>349</v>
      </c>
      <c r="Q4" s="944" t="s">
        <v>350</v>
      </c>
      <c r="R4" s="944" t="s">
        <v>351</v>
      </c>
      <c r="S4" s="944" t="s">
        <v>352</v>
      </c>
      <c r="T4" s="944" t="s">
        <v>353</v>
      </c>
      <c r="U4" s="944" t="s">
        <v>349</v>
      </c>
      <c r="V4" s="944" t="s">
        <v>350</v>
      </c>
      <c r="W4" s="944" t="s">
        <v>351</v>
      </c>
      <c r="X4" s="944" t="s">
        <v>352</v>
      </c>
      <c r="Y4" s="944" t="s">
        <v>353</v>
      </c>
      <c r="Z4" s="944" t="s">
        <v>349</v>
      </c>
      <c r="AA4" s="944" t="s">
        <v>350</v>
      </c>
      <c r="AB4" s="944" t="s">
        <v>351</v>
      </c>
      <c r="AC4" s="944" t="s">
        <v>352</v>
      </c>
      <c r="AD4" s="944" t="s">
        <v>353</v>
      </c>
      <c r="AE4" s="959" t="s">
        <v>399</v>
      </c>
      <c r="AF4" s="967"/>
      <c r="AG4" s="967"/>
      <c r="AH4" s="968"/>
      <c r="AI4" s="928" t="s">
        <v>400</v>
      </c>
      <c r="AJ4" s="969"/>
      <c r="AK4" s="969"/>
      <c r="AL4" s="951"/>
      <c r="AM4" s="944" t="s">
        <v>401</v>
      </c>
      <c r="AN4" s="944"/>
      <c r="AO4" s="944"/>
      <c r="AP4" s="944"/>
      <c r="AQ4" s="928" t="s">
        <v>399</v>
      </c>
      <c r="AR4" s="969"/>
      <c r="AS4" s="969"/>
      <c r="AT4" s="951"/>
      <c r="AU4" s="928" t="s">
        <v>400</v>
      </c>
      <c r="AV4" s="969"/>
      <c r="AW4" s="969"/>
      <c r="AX4" s="951"/>
      <c r="AY4" s="948" t="s">
        <v>401</v>
      </c>
      <c r="AZ4" s="948"/>
      <c r="BA4" s="948"/>
      <c r="BB4" s="948"/>
      <c r="BC4" s="920"/>
      <c r="BD4" s="920"/>
      <c r="BE4" s="920"/>
      <c r="BF4" s="920"/>
      <c r="BG4" s="920"/>
      <c r="BH4" s="920"/>
      <c r="BI4" s="926"/>
      <c r="BJ4" s="929"/>
      <c r="BK4" s="925" t="s">
        <v>385</v>
      </c>
      <c r="BL4" s="920"/>
      <c r="BM4" s="929"/>
      <c r="BN4" s="944" t="s">
        <v>420</v>
      </c>
      <c r="BO4" s="944" t="s">
        <v>421</v>
      </c>
      <c r="BP4" s="928" t="s">
        <v>353</v>
      </c>
      <c r="BQ4" s="5"/>
      <c r="BR4" s="944"/>
      <c r="BS4" s="973"/>
      <c r="BT4" s="944" t="s">
        <v>433</v>
      </c>
      <c r="BU4" s="944"/>
      <c r="BV4" s="925" t="s">
        <v>385</v>
      </c>
      <c r="BW4" s="944"/>
      <c r="BX4" s="948"/>
      <c r="BY4" s="948"/>
      <c r="BZ4" s="948"/>
      <c r="CA4" s="948"/>
      <c r="CB4" s="948"/>
      <c r="CC4" s="963" t="s">
        <v>385</v>
      </c>
      <c r="CD4" s="972" t="s">
        <v>456</v>
      </c>
      <c r="CE4" s="972" t="s">
        <v>457</v>
      </c>
      <c r="CF4" s="972" t="s">
        <v>458</v>
      </c>
      <c r="CG4" s="972" t="s">
        <v>459</v>
      </c>
      <c r="CH4" s="948" t="s">
        <v>452</v>
      </c>
      <c r="CI4" s="948" t="s">
        <v>453</v>
      </c>
      <c r="CJ4" s="948" t="s">
        <v>454</v>
      </c>
      <c r="CK4" s="948" t="s">
        <v>455</v>
      </c>
      <c r="CL4" s="980"/>
      <c r="CM4" s="932" t="s">
        <v>870</v>
      </c>
      <c r="CN4" s="932" t="s">
        <v>871</v>
      </c>
      <c r="CO4" s="932" t="s">
        <v>872</v>
      </c>
      <c r="CP4" s="932" t="s">
        <v>353</v>
      </c>
      <c r="CQ4" s="929"/>
      <c r="CR4" s="944" t="s">
        <v>465</v>
      </c>
      <c r="CS4" s="944" t="s">
        <v>466</v>
      </c>
      <c r="CT4" s="929"/>
      <c r="CU4" s="944" t="s">
        <v>467</v>
      </c>
      <c r="CV4" s="944" t="s">
        <v>468</v>
      </c>
      <c r="CW4" s="929"/>
      <c r="CX4" s="954" t="s">
        <v>385</v>
      </c>
      <c r="CY4" s="920"/>
      <c r="CZ4" s="929"/>
      <c r="DA4" s="944" t="s">
        <v>465</v>
      </c>
      <c r="DB4" s="944" t="s">
        <v>466</v>
      </c>
      <c r="DC4" s="920"/>
      <c r="DD4" s="919" t="s">
        <v>486</v>
      </c>
      <c r="DE4" s="929"/>
      <c r="DF4" s="963" t="s">
        <v>487</v>
      </c>
      <c r="DG4" s="944"/>
      <c r="DH4" s="991"/>
      <c r="DI4" s="991"/>
      <c r="DJ4" s="994"/>
      <c r="DK4" s="998" t="s">
        <v>882</v>
      </c>
      <c r="DL4" s="996"/>
      <c r="DM4" s="997"/>
      <c r="DN4" s="991"/>
      <c r="DO4" s="959"/>
      <c r="DP4" s="960" t="s">
        <v>488</v>
      </c>
      <c r="DQ4" s="961"/>
      <c r="DR4" s="962"/>
      <c r="DS4" s="944"/>
      <c r="DT4" s="929"/>
      <c r="DU4" s="928" t="s">
        <v>465</v>
      </c>
      <c r="DV4" s="951" t="s">
        <v>466</v>
      </c>
      <c r="DW4" s="929"/>
      <c r="DX4" s="954" t="s">
        <v>467</v>
      </c>
      <c r="DY4" s="954" t="s">
        <v>506</v>
      </c>
      <c r="DZ4" s="929"/>
      <c r="EA4" s="925" t="s">
        <v>385</v>
      </c>
      <c r="EB4" s="920"/>
      <c r="EC4" s="929"/>
      <c r="ED4" s="944" t="s">
        <v>507</v>
      </c>
      <c r="EE4" s="944" t="s">
        <v>508</v>
      </c>
      <c r="EF4" s="944" t="s">
        <v>509</v>
      </c>
      <c r="EG4" s="944" t="s">
        <v>510</v>
      </c>
      <c r="EH4" s="944"/>
      <c r="EI4" s="929" t="s">
        <v>418</v>
      </c>
      <c r="EJ4" s="70"/>
      <c r="EK4" s="71"/>
      <c r="EL4" s="921" t="s">
        <v>419</v>
      </c>
      <c r="EM4" s="921" t="s">
        <v>538</v>
      </c>
      <c r="EN4" s="921" t="s">
        <v>519</v>
      </c>
      <c r="EO4" s="921" t="s">
        <v>520</v>
      </c>
      <c r="EP4" s="921" t="s">
        <v>521</v>
      </c>
      <c r="EQ4" s="921" t="s">
        <v>522</v>
      </c>
      <c r="ER4" s="921" t="s">
        <v>523</v>
      </c>
      <c r="ES4" s="929" t="s">
        <v>353</v>
      </c>
      <c r="ET4" s="71"/>
      <c r="EU4" s="944" t="s">
        <v>419</v>
      </c>
      <c r="EV4" s="944" t="s">
        <v>418</v>
      </c>
      <c r="EW4" s="944" t="s">
        <v>419</v>
      </c>
      <c r="EX4" s="944" t="s">
        <v>418</v>
      </c>
      <c r="EY4" s="944" t="s">
        <v>419</v>
      </c>
      <c r="EZ4" s="950"/>
      <c r="FA4" s="928" t="s">
        <v>418</v>
      </c>
      <c r="FB4" s="944" t="s">
        <v>419</v>
      </c>
      <c r="FC4" s="928" t="s">
        <v>418</v>
      </c>
      <c r="FD4" s="944" t="s">
        <v>419</v>
      </c>
      <c r="FE4" s="928" t="s">
        <v>418</v>
      </c>
      <c r="FF4" s="944" t="s">
        <v>419</v>
      </c>
      <c r="FG4" s="944" t="s">
        <v>558</v>
      </c>
      <c r="FH4" s="944"/>
      <c r="FI4" s="944" t="s">
        <v>559</v>
      </c>
      <c r="FJ4" s="944"/>
      <c r="FK4" s="944" t="s">
        <v>560</v>
      </c>
      <c r="FL4" s="944"/>
      <c r="FM4" s="944" t="s">
        <v>561</v>
      </c>
      <c r="FN4" s="944"/>
      <c r="FO4" s="944" t="s">
        <v>557</v>
      </c>
      <c r="FP4" s="944"/>
      <c r="FQ4" s="944"/>
      <c r="FR4" s="944"/>
      <c r="FS4" s="944" t="s">
        <v>581</v>
      </c>
      <c r="FT4" s="944"/>
      <c r="FU4" s="944" t="s">
        <v>562</v>
      </c>
      <c r="FV4" s="944"/>
      <c r="FW4" s="944" t="s">
        <v>563</v>
      </c>
      <c r="FX4" s="944"/>
      <c r="FY4" s="929"/>
      <c r="FZ4" s="944" t="s">
        <v>586</v>
      </c>
      <c r="GA4" s="919" t="s">
        <v>587</v>
      </c>
      <c r="GB4" s="929"/>
      <c r="GC4" s="944" t="s">
        <v>418</v>
      </c>
      <c r="GD4" s="944" t="s">
        <v>419</v>
      </c>
      <c r="GE4" s="920"/>
      <c r="GF4" s="920"/>
      <c r="GG4" s="920"/>
      <c r="GH4" s="920"/>
      <c r="GI4" s="920"/>
      <c r="GJ4" s="920"/>
      <c r="GK4" s="920"/>
      <c r="GL4" s="929"/>
      <c r="GM4" s="941" t="s">
        <v>385</v>
      </c>
      <c r="GN4" s="944" t="s">
        <v>892</v>
      </c>
      <c r="GO4" s="944" t="s">
        <v>893</v>
      </c>
      <c r="GP4" s="959" t="s">
        <v>894</v>
      </c>
      <c r="GQ4" s="944"/>
      <c r="GR4" s="944"/>
      <c r="GS4" s="944"/>
      <c r="GT4" s="944"/>
      <c r="GU4" s="963" t="s">
        <v>385</v>
      </c>
      <c r="GV4" s="929"/>
      <c r="GW4" s="963" t="s">
        <v>385</v>
      </c>
      <c r="GX4" s="920"/>
      <c r="GY4" s="944"/>
      <c r="GZ4" s="948"/>
      <c r="HA4" s="925" t="s">
        <v>615</v>
      </c>
      <c r="HB4" s="925" t="s">
        <v>616</v>
      </c>
      <c r="HC4" s="925" t="s">
        <v>617</v>
      </c>
      <c r="HD4" s="931" t="s">
        <v>618</v>
      </c>
      <c r="HE4" s="919" t="s">
        <v>619</v>
      </c>
      <c r="HF4" s="925" t="s">
        <v>615</v>
      </c>
      <c r="HG4" s="925" t="s">
        <v>616</v>
      </c>
      <c r="HH4" s="925" t="s">
        <v>617</v>
      </c>
      <c r="HI4" s="931" t="s">
        <v>618</v>
      </c>
      <c r="HJ4" s="919" t="s">
        <v>619</v>
      </c>
      <c r="HK4" s="925" t="s">
        <v>615</v>
      </c>
      <c r="HL4" s="925" t="s">
        <v>616</v>
      </c>
      <c r="HM4" s="925" t="s">
        <v>617</v>
      </c>
      <c r="HN4" s="931" t="s">
        <v>618</v>
      </c>
      <c r="HO4" s="919" t="s">
        <v>619</v>
      </c>
      <c r="HP4" s="925" t="s">
        <v>615</v>
      </c>
      <c r="HQ4" s="925" t="s">
        <v>616</v>
      </c>
      <c r="HR4" s="925" t="s">
        <v>617</v>
      </c>
      <c r="HS4" s="931" t="s">
        <v>618</v>
      </c>
      <c r="HT4" s="919" t="s">
        <v>619</v>
      </c>
      <c r="HU4" s="925" t="s">
        <v>615</v>
      </c>
      <c r="HV4" s="925" t="s">
        <v>616</v>
      </c>
      <c r="HW4" s="925" t="s">
        <v>617</v>
      </c>
      <c r="HX4" s="931" t="s">
        <v>618</v>
      </c>
      <c r="HY4" s="925" t="s">
        <v>619</v>
      </c>
      <c r="HZ4" s="925" t="s">
        <v>615</v>
      </c>
      <c r="IA4" s="925" t="s">
        <v>616</v>
      </c>
      <c r="IB4" s="925" t="s">
        <v>617</v>
      </c>
      <c r="IC4" s="931" t="s">
        <v>618</v>
      </c>
      <c r="ID4" s="925" t="s">
        <v>619</v>
      </c>
      <c r="IE4" s="925" t="s">
        <v>615</v>
      </c>
      <c r="IF4" s="925" t="s">
        <v>616</v>
      </c>
      <c r="IG4" s="925" t="s">
        <v>617</v>
      </c>
      <c r="IH4" s="931" t="s">
        <v>618</v>
      </c>
      <c r="II4" s="972" t="s">
        <v>619</v>
      </c>
      <c r="IJ4" s="971" t="s">
        <v>673</v>
      </c>
      <c r="IK4" s="971" t="s">
        <v>674</v>
      </c>
      <c r="IL4" s="971" t="s">
        <v>673</v>
      </c>
      <c r="IM4" s="971" t="s">
        <v>674</v>
      </c>
      <c r="IN4" s="971" t="s">
        <v>673</v>
      </c>
      <c r="IO4" s="971" t="s">
        <v>674</v>
      </c>
      <c r="IP4" s="971" t="s">
        <v>673</v>
      </c>
      <c r="IQ4" s="971" t="s">
        <v>674</v>
      </c>
      <c r="IR4" s="926"/>
      <c r="IS4" s="1"/>
      <c r="IT4" s="1"/>
      <c r="IU4" s="1"/>
      <c r="IV4" s="1"/>
    </row>
    <row r="5" spans="1:256" ht="12" customHeight="1" x14ac:dyDescent="0.15">
      <c r="A5" s="944"/>
      <c r="B5" s="944"/>
      <c r="C5" s="944"/>
      <c r="D5" s="926"/>
      <c r="E5" s="926"/>
      <c r="F5" s="948"/>
      <c r="G5" s="944"/>
      <c r="H5" s="944"/>
      <c r="I5" s="944"/>
      <c r="J5" s="944"/>
      <c r="K5" s="944"/>
      <c r="L5" s="944"/>
      <c r="M5" s="944"/>
      <c r="N5" s="944"/>
      <c r="O5" s="944"/>
      <c r="P5" s="944" t="s">
        <v>354</v>
      </c>
      <c r="Q5" s="944"/>
      <c r="R5" s="944"/>
      <c r="S5" s="944"/>
      <c r="T5" s="944"/>
      <c r="U5" s="944" t="s">
        <v>354</v>
      </c>
      <c r="V5" s="944"/>
      <c r="W5" s="944"/>
      <c r="X5" s="944"/>
      <c r="Y5" s="944"/>
      <c r="Z5" s="944" t="s">
        <v>354</v>
      </c>
      <c r="AA5" s="944"/>
      <c r="AB5" s="944"/>
      <c r="AC5" s="944"/>
      <c r="AD5" s="944"/>
      <c r="AE5" s="944" t="s">
        <v>402</v>
      </c>
      <c r="AF5" s="944" t="s">
        <v>403</v>
      </c>
      <c r="AG5" s="944" t="s">
        <v>404</v>
      </c>
      <c r="AH5" s="970" t="s">
        <v>405</v>
      </c>
      <c r="AI5" s="944" t="s">
        <v>402</v>
      </c>
      <c r="AJ5" s="944" t="s">
        <v>403</v>
      </c>
      <c r="AK5" s="944" t="s">
        <v>404</v>
      </c>
      <c r="AL5" s="970" t="s">
        <v>405</v>
      </c>
      <c r="AM5" s="944" t="s">
        <v>402</v>
      </c>
      <c r="AN5" s="944" t="s">
        <v>403</v>
      </c>
      <c r="AO5" s="944" t="s">
        <v>404</v>
      </c>
      <c r="AP5" s="970" t="s">
        <v>405</v>
      </c>
      <c r="AQ5" s="944" t="s">
        <v>402</v>
      </c>
      <c r="AR5" s="944" t="s">
        <v>406</v>
      </c>
      <c r="AS5" s="944" t="s">
        <v>404</v>
      </c>
      <c r="AT5" s="970" t="s">
        <v>405</v>
      </c>
      <c r="AU5" s="944" t="s">
        <v>402</v>
      </c>
      <c r="AV5" s="944" t="s">
        <v>403</v>
      </c>
      <c r="AW5" s="944" t="s">
        <v>404</v>
      </c>
      <c r="AX5" s="970" t="s">
        <v>405</v>
      </c>
      <c r="AY5" s="944" t="s">
        <v>402</v>
      </c>
      <c r="AZ5" s="944" t="s">
        <v>403</v>
      </c>
      <c r="BA5" s="944" t="s">
        <v>404</v>
      </c>
      <c r="BB5" s="970" t="s">
        <v>405</v>
      </c>
      <c r="BC5" s="920"/>
      <c r="BD5" s="920"/>
      <c r="BE5" s="920"/>
      <c r="BF5" s="920"/>
      <c r="BG5" s="920"/>
      <c r="BH5" s="920"/>
      <c r="BI5" s="926"/>
      <c r="BJ5" s="929"/>
      <c r="BK5" s="926"/>
      <c r="BL5" s="920"/>
      <c r="BM5" s="929"/>
      <c r="BN5" s="944"/>
      <c r="BO5" s="944"/>
      <c r="BP5" s="929"/>
      <c r="BQ5" s="963" t="s">
        <v>385</v>
      </c>
      <c r="BR5" s="944"/>
      <c r="BS5" s="973"/>
      <c r="BT5" s="944"/>
      <c r="BU5" s="944"/>
      <c r="BV5" s="926"/>
      <c r="BW5" s="944"/>
      <c r="BX5" s="948"/>
      <c r="BY5" s="948"/>
      <c r="BZ5" s="948"/>
      <c r="CA5" s="948"/>
      <c r="CB5" s="948"/>
      <c r="CC5" s="963"/>
      <c r="CD5" s="973"/>
      <c r="CE5" s="973"/>
      <c r="CF5" s="973"/>
      <c r="CG5" s="973"/>
      <c r="CH5" s="948"/>
      <c r="CI5" s="948"/>
      <c r="CJ5" s="948"/>
      <c r="CK5" s="948"/>
      <c r="CL5" s="980"/>
      <c r="CM5" s="932"/>
      <c r="CN5" s="932"/>
      <c r="CO5" s="932"/>
      <c r="CP5" s="932"/>
      <c r="CQ5" s="929"/>
      <c r="CR5" s="944"/>
      <c r="CS5" s="944"/>
      <c r="CT5" s="929"/>
      <c r="CU5" s="944"/>
      <c r="CV5" s="944"/>
      <c r="CW5" s="929"/>
      <c r="CX5" s="955"/>
      <c r="CY5" s="920"/>
      <c r="CZ5" s="929"/>
      <c r="DA5" s="944"/>
      <c r="DB5" s="944"/>
      <c r="DC5" s="920"/>
      <c r="DD5" s="920"/>
      <c r="DE5" s="929"/>
      <c r="DF5" s="963"/>
      <c r="DG5" s="944"/>
      <c r="DH5" s="991"/>
      <c r="DI5" s="991"/>
      <c r="DJ5" s="994"/>
      <c r="DK5" s="999" t="s">
        <v>489</v>
      </c>
      <c r="DL5" s="999" t="s">
        <v>490</v>
      </c>
      <c r="DM5" s="999" t="s">
        <v>491</v>
      </c>
      <c r="DN5" s="991"/>
      <c r="DO5" s="959"/>
      <c r="DP5" s="925" t="s">
        <v>489</v>
      </c>
      <c r="DQ5" s="925" t="s">
        <v>490</v>
      </c>
      <c r="DR5" s="925" t="s">
        <v>491</v>
      </c>
      <c r="DS5" s="944"/>
      <c r="DT5" s="929"/>
      <c r="DU5" s="929"/>
      <c r="DV5" s="952"/>
      <c r="DW5" s="929"/>
      <c r="DX5" s="955"/>
      <c r="DY5" s="955"/>
      <c r="DZ5" s="929"/>
      <c r="EA5" s="926"/>
      <c r="EB5" s="920"/>
      <c r="EC5" s="929"/>
      <c r="ED5" s="944"/>
      <c r="EE5" s="944"/>
      <c r="EF5" s="944"/>
      <c r="EG5" s="944"/>
      <c r="EH5" s="944"/>
      <c r="EI5" s="929"/>
      <c r="EJ5" s="944" t="s">
        <v>524</v>
      </c>
      <c r="EK5" s="944" t="s">
        <v>525</v>
      </c>
      <c r="EL5" s="944"/>
      <c r="EM5" s="944"/>
      <c r="EN5" s="944"/>
      <c r="EO5" s="944"/>
      <c r="EP5" s="944"/>
      <c r="EQ5" s="944"/>
      <c r="ER5" s="944"/>
      <c r="ES5" s="929"/>
      <c r="ET5" s="948" t="s">
        <v>385</v>
      </c>
      <c r="EU5" s="944"/>
      <c r="EV5" s="944"/>
      <c r="EW5" s="944"/>
      <c r="EX5" s="944"/>
      <c r="EY5" s="944"/>
      <c r="EZ5" s="950"/>
      <c r="FA5" s="929"/>
      <c r="FB5" s="944"/>
      <c r="FC5" s="929"/>
      <c r="FD5" s="944"/>
      <c r="FE5" s="929"/>
      <c r="FF5" s="944"/>
      <c r="FG5" s="944" t="s">
        <v>418</v>
      </c>
      <c r="FH5" s="944" t="s">
        <v>419</v>
      </c>
      <c r="FI5" s="944" t="s">
        <v>418</v>
      </c>
      <c r="FJ5" s="944" t="s">
        <v>419</v>
      </c>
      <c r="FK5" s="944" t="s">
        <v>418</v>
      </c>
      <c r="FL5" s="944" t="s">
        <v>419</v>
      </c>
      <c r="FM5" s="944" t="s">
        <v>418</v>
      </c>
      <c r="FN5" s="944" t="s">
        <v>419</v>
      </c>
      <c r="FO5" s="945" t="s">
        <v>418</v>
      </c>
      <c r="FP5" s="946"/>
      <c r="FQ5" s="947"/>
      <c r="FR5" s="959" t="s">
        <v>419</v>
      </c>
      <c r="FS5" s="944" t="s">
        <v>418</v>
      </c>
      <c r="FT5" s="944" t="s">
        <v>419</v>
      </c>
      <c r="FU5" s="944" t="s">
        <v>418</v>
      </c>
      <c r="FV5" s="944" t="s">
        <v>419</v>
      </c>
      <c r="FW5" s="944" t="s">
        <v>418</v>
      </c>
      <c r="FX5" s="944" t="s">
        <v>419</v>
      </c>
      <c r="FY5" s="929"/>
      <c r="FZ5" s="944"/>
      <c r="GA5" s="920"/>
      <c r="GB5" s="929"/>
      <c r="GC5" s="944"/>
      <c r="GD5" s="944"/>
      <c r="GE5" s="920"/>
      <c r="GF5" s="920"/>
      <c r="GG5" s="920"/>
      <c r="GH5" s="920"/>
      <c r="GI5" s="920"/>
      <c r="GJ5" s="920"/>
      <c r="GK5" s="920"/>
      <c r="GL5" s="920"/>
      <c r="GM5" s="942"/>
      <c r="GN5" s="944"/>
      <c r="GO5" s="944"/>
      <c r="GP5" s="959"/>
      <c r="GQ5" s="944"/>
      <c r="GR5" s="944"/>
      <c r="GS5" s="944"/>
      <c r="GT5" s="944"/>
      <c r="GU5" s="963"/>
      <c r="GV5" s="929"/>
      <c r="GW5" s="963"/>
      <c r="GX5" s="920"/>
      <c r="GY5" s="944"/>
      <c r="GZ5" s="948"/>
      <c r="HA5" s="926"/>
      <c r="HB5" s="926"/>
      <c r="HC5" s="926"/>
      <c r="HD5" s="932"/>
      <c r="HE5" s="920"/>
      <c r="HF5" s="926"/>
      <c r="HG5" s="926"/>
      <c r="HH5" s="926"/>
      <c r="HI5" s="932"/>
      <c r="HJ5" s="920"/>
      <c r="HK5" s="926"/>
      <c r="HL5" s="926"/>
      <c r="HM5" s="926"/>
      <c r="HN5" s="932"/>
      <c r="HO5" s="920"/>
      <c r="HP5" s="926"/>
      <c r="HQ5" s="926"/>
      <c r="HR5" s="926"/>
      <c r="HS5" s="932"/>
      <c r="HT5" s="920"/>
      <c r="HU5" s="926"/>
      <c r="HV5" s="926"/>
      <c r="HW5" s="926"/>
      <c r="HX5" s="932"/>
      <c r="HY5" s="926"/>
      <c r="HZ5" s="926"/>
      <c r="IA5" s="926"/>
      <c r="IB5" s="926"/>
      <c r="IC5" s="932"/>
      <c r="ID5" s="926"/>
      <c r="IE5" s="926"/>
      <c r="IF5" s="926"/>
      <c r="IG5" s="926"/>
      <c r="IH5" s="932"/>
      <c r="II5" s="926"/>
      <c r="IJ5" s="971"/>
      <c r="IK5" s="971"/>
      <c r="IL5" s="971"/>
      <c r="IM5" s="971"/>
      <c r="IN5" s="971"/>
      <c r="IO5" s="971"/>
      <c r="IP5" s="971"/>
      <c r="IQ5" s="971"/>
      <c r="IR5" s="104" t="str">
        <f>IF($HY$8=0,"",IF(OR(MAX($HY$6,$IR$8)&gt;=100,MAX($HY$8,$IR$6)&gt;=250),"特定",IF(OR(MAX($HY$6,$IR$8)&gt;=50,MAX($HY$8,$IR$6)&gt;=100),"多数","その他")))</f>
        <v/>
      </c>
      <c r="IS5" s="102"/>
      <c r="IT5" s="102"/>
      <c r="IU5" s="102"/>
      <c r="IV5" s="102"/>
    </row>
    <row r="6" spans="1:256" x14ac:dyDescent="0.15">
      <c r="A6" s="944"/>
      <c r="B6" s="944"/>
      <c r="C6" s="944"/>
      <c r="D6" s="927"/>
      <c r="E6" s="927"/>
      <c r="F6" s="948"/>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70"/>
      <c r="AI6" s="944"/>
      <c r="AJ6" s="944"/>
      <c r="AK6" s="944"/>
      <c r="AL6" s="970"/>
      <c r="AM6" s="944"/>
      <c r="AN6" s="944"/>
      <c r="AO6" s="944"/>
      <c r="AP6" s="970"/>
      <c r="AQ6" s="944"/>
      <c r="AR6" s="944"/>
      <c r="AS6" s="944"/>
      <c r="AT6" s="970"/>
      <c r="AU6" s="944"/>
      <c r="AV6" s="944"/>
      <c r="AW6" s="944"/>
      <c r="AX6" s="970"/>
      <c r="AY6" s="944"/>
      <c r="AZ6" s="944"/>
      <c r="BA6" s="944"/>
      <c r="BB6" s="970"/>
      <c r="BC6" s="921"/>
      <c r="BD6" s="921"/>
      <c r="BE6" s="921"/>
      <c r="BF6" s="921"/>
      <c r="BG6" s="921"/>
      <c r="BH6" s="921"/>
      <c r="BI6" s="927"/>
      <c r="BJ6" s="930"/>
      <c r="BK6" s="927"/>
      <c r="BL6" s="921"/>
      <c r="BM6" s="930"/>
      <c r="BN6" s="944"/>
      <c r="BO6" s="944"/>
      <c r="BP6" s="930"/>
      <c r="BQ6" s="963"/>
      <c r="BR6" s="944"/>
      <c r="BS6" s="974"/>
      <c r="BT6" s="944"/>
      <c r="BU6" s="944"/>
      <c r="BV6" s="927"/>
      <c r="BW6" s="944"/>
      <c r="BX6" s="948"/>
      <c r="BY6" s="948"/>
      <c r="BZ6" s="948"/>
      <c r="CA6" s="948"/>
      <c r="CB6" s="948"/>
      <c r="CC6" s="963"/>
      <c r="CD6" s="974"/>
      <c r="CE6" s="974"/>
      <c r="CF6" s="974"/>
      <c r="CG6" s="974"/>
      <c r="CH6" s="948"/>
      <c r="CI6" s="948"/>
      <c r="CJ6" s="948"/>
      <c r="CK6" s="948"/>
      <c r="CL6" s="981"/>
      <c r="CM6" s="933"/>
      <c r="CN6" s="933"/>
      <c r="CO6" s="933"/>
      <c r="CP6" s="933"/>
      <c r="CQ6" s="930"/>
      <c r="CR6" s="944"/>
      <c r="CS6" s="944"/>
      <c r="CT6" s="930"/>
      <c r="CU6" s="944"/>
      <c r="CV6" s="944"/>
      <c r="CW6" s="930"/>
      <c r="CX6" s="956"/>
      <c r="CY6" s="921"/>
      <c r="CZ6" s="930"/>
      <c r="DA6" s="944"/>
      <c r="DB6" s="944"/>
      <c r="DC6" s="921"/>
      <c r="DD6" s="921"/>
      <c r="DE6" s="930"/>
      <c r="DF6" s="963"/>
      <c r="DG6" s="944"/>
      <c r="DH6" s="992"/>
      <c r="DI6" s="992"/>
      <c r="DJ6" s="995"/>
      <c r="DK6" s="1000"/>
      <c r="DL6" s="1000"/>
      <c r="DM6" s="1000"/>
      <c r="DN6" s="992"/>
      <c r="DO6" s="959"/>
      <c r="DP6" s="927"/>
      <c r="DQ6" s="927"/>
      <c r="DR6" s="927"/>
      <c r="DS6" s="944"/>
      <c r="DT6" s="930"/>
      <c r="DU6" s="930"/>
      <c r="DV6" s="953"/>
      <c r="DW6" s="930"/>
      <c r="DX6" s="956"/>
      <c r="DY6" s="956"/>
      <c r="DZ6" s="930"/>
      <c r="EA6" s="927"/>
      <c r="EB6" s="921"/>
      <c r="EC6" s="930"/>
      <c r="ED6" s="944"/>
      <c r="EE6" s="944"/>
      <c r="EF6" s="944"/>
      <c r="EG6" s="944"/>
      <c r="EH6" s="944"/>
      <c r="EI6" s="930"/>
      <c r="EJ6" s="944"/>
      <c r="EK6" s="944"/>
      <c r="EL6" s="944"/>
      <c r="EM6" s="944"/>
      <c r="EN6" s="944"/>
      <c r="EO6" s="944"/>
      <c r="EP6" s="944"/>
      <c r="EQ6" s="944"/>
      <c r="ER6" s="944"/>
      <c r="ES6" s="930"/>
      <c r="ET6" s="948"/>
      <c r="EU6" s="944"/>
      <c r="EV6" s="944"/>
      <c r="EW6" s="944"/>
      <c r="EX6" s="944"/>
      <c r="EY6" s="944"/>
      <c r="EZ6" s="950"/>
      <c r="FA6" s="930"/>
      <c r="FB6" s="944"/>
      <c r="FC6" s="930"/>
      <c r="FD6" s="944"/>
      <c r="FE6" s="930"/>
      <c r="FF6" s="944"/>
      <c r="FG6" s="944"/>
      <c r="FH6" s="944"/>
      <c r="FI6" s="944"/>
      <c r="FJ6" s="944"/>
      <c r="FK6" s="944"/>
      <c r="FL6" s="944"/>
      <c r="FM6" s="944"/>
      <c r="FN6" s="944"/>
      <c r="FO6" s="73"/>
      <c r="FP6" s="65" t="s">
        <v>580</v>
      </c>
      <c r="FQ6" s="65" t="s">
        <v>564</v>
      </c>
      <c r="FR6" s="959"/>
      <c r="FS6" s="944"/>
      <c r="FT6" s="944"/>
      <c r="FU6" s="944"/>
      <c r="FV6" s="944"/>
      <c r="FW6" s="944"/>
      <c r="FX6" s="944"/>
      <c r="FY6" s="930"/>
      <c r="FZ6" s="944"/>
      <c r="GA6" s="921"/>
      <c r="GB6" s="930"/>
      <c r="GC6" s="944"/>
      <c r="GD6" s="944"/>
      <c r="GE6" s="921"/>
      <c r="GF6" s="921"/>
      <c r="GG6" s="921"/>
      <c r="GH6" s="921"/>
      <c r="GI6" s="921"/>
      <c r="GJ6" s="921"/>
      <c r="GK6" s="921"/>
      <c r="GL6" s="921"/>
      <c r="GM6" s="943"/>
      <c r="GN6" s="944"/>
      <c r="GO6" s="944"/>
      <c r="GP6" s="959"/>
      <c r="GQ6" s="944"/>
      <c r="GR6" s="944"/>
      <c r="GS6" s="944"/>
      <c r="GT6" s="944"/>
      <c r="GU6" s="963"/>
      <c r="GV6" s="930"/>
      <c r="GW6" s="963"/>
      <c r="GX6" s="101" t="str">
        <f>IF(GX8="","",IF(GX8&gt;=100,"特定",IF(AND(GX8&gt;=50,GX8&lt;100),"多数","その他")))</f>
        <v>特定</v>
      </c>
      <c r="GY6" s="944"/>
      <c r="GZ6" s="948"/>
      <c r="HA6" s="927"/>
      <c r="HB6" s="927"/>
      <c r="HC6" s="927"/>
      <c r="HD6" s="933"/>
      <c r="HE6" s="101">
        <f>MAX(HA8:HD8)</f>
        <v>0</v>
      </c>
      <c r="HF6" s="927"/>
      <c r="HG6" s="927"/>
      <c r="HH6" s="927"/>
      <c r="HI6" s="933"/>
      <c r="HJ6" s="101">
        <f>MAX(HF8:HI8)</f>
        <v>0</v>
      </c>
      <c r="HK6" s="927"/>
      <c r="HL6" s="927"/>
      <c r="HM6" s="927"/>
      <c r="HN6" s="933"/>
      <c r="HO6" s="101">
        <f>MAX(HK8:HN8)</f>
        <v>0</v>
      </c>
      <c r="HP6" s="927"/>
      <c r="HQ6" s="927"/>
      <c r="HR6" s="927"/>
      <c r="HS6" s="933"/>
      <c r="HT6" s="101">
        <f>MAX(HP8:HS8)</f>
        <v>0</v>
      </c>
      <c r="HU6" s="927"/>
      <c r="HV6" s="927"/>
      <c r="HW6" s="927"/>
      <c r="HX6" s="933"/>
      <c r="HY6" s="101">
        <f>MAX(HU8:HX8)</f>
        <v>0</v>
      </c>
      <c r="HZ6" s="927"/>
      <c r="IA6" s="927"/>
      <c r="IB6" s="927"/>
      <c r="IC6" s="933"/>
      <c r="ID6" s="927"/>
      <c r="IE6" s="927"/>
      <c r="IF6" s="927"/>
      <c r="IG6" s="927"/>
      <c r="IH6" s="933"/>
      <c r="II6" s="927"/>
      <c r="IJ6" s="99">
        <f>IJ8*IK8</f>
        <v>0</v>
      </c>
      <c r="IK6" s="99"/>
      <c r="IL6" s="99">
        <f>IL8*IM8</f>
        <v>0</v>
      </c>
      <c r="IM6" s="99"/>
      <c r="IN6" s="99">
        <f>IN8*IO8</f>
        <v>0</v>
      </c>
      <c r="IO6" s="99"/>
      <c r="IP6" s="99">
        <f>IP8*IQ8</f>
        <v>0</v>
      </c>
      <c r="IQ6" s="103"/>
      <c r="IR6" s="100">
        <f>SUM(IJ6:IP6)</f>
        <v>0</v>
      </c>
      <c r="IS6" s="1"/>
      <c r="IT6" s="1"/>
      <c r="IU6" s="1"/>
      <c r="IV6" s="1"/>
    </row>
    <row r="7" spans="1:256" x14ac:dyDescent="0.15">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15">
      <c r="A8" s="74"/>
      <c r="B8" s="74" t="str">
        <f>報告書!$D$5</f>
        <v>根室</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1</v>
      </c>
      <c r="CX8" s="74">
        <f>報告書!$P$68</f>
        <v>0</v>
      </c>
      <c r="CY8" s="74">
        <f>報告書!$CG$66</f>
        <v>0</v>
      </c>
      <c r="CZ8" s="74">
        <f>報告書!$CG$67</f>
        <v>1</v>
      </c>
      <c r="DA8" s="74">
        <f>報告書!$CG$68</f>
        <v>1</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7.25" x14ac:dyDescent="0.15">
      <c r="A11" s="75" t="s">
        <v>633</v>
      </c>
      <c r="BB11" s="1"/>
      <c r="BC11" s="1"/>
      <c r="BD11" s="1"/>
      <c r="BE11" s="1"/>
      <c r="BF11" s="1"/>
      <c r="BG11" s="1"/>
      <c r="BH11" s="1"/>
      <c r="BI11" s="1"/>
      <c r="BJ11" s="1"/>
      <c r="BK11" s="1"/>
    </row>
    <row r="12" spans="1:256" ht="13.5" x14ac:dyDescent="0.15">
      <c r="A12" s="76" t="s">
        <v>634</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2022-07-04T00:58:54Z</cp:lastPrinted>
  <dcterms:created xsi:type="dcterms:W3CDTF">2020-12-03T02:34:43Z</dcterms:created>
  <dcterms:modified xsi:type="dcterms:W3CDTF">2023-07-12T01:01:51Z</dcterms:modified>
</cp:coreProperties>
</file>